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pivotCache/pivotCacheDefinition11.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527"/>
  <workbookPr hidePivotFieldList="1"/>
  <mc:AlternateContent xmlns:mc="http://schemas.openxmlformats.org/markup-compatibility/2006">
    <mc:Choice Requires="x15">
      <x15ac:absPath xmlns:x15ac="http://schemas.microsoft.com/office/spreadsheetml/2010/11/ac" url="C:\Users\DELL\Desktop\Maven_Market_Report_Excel_Project\"/>
    </mc:Choice>
  </mc:AlternateContent>
  <xr:revisionPtr revIDLastSave="0" documentId="13_ncr:1_{27F488D0-AA4E-4F93-A372-AF838D013FF0}" xr6:coauthVersionLast="45" xr6:coauthVersionMax="45" xr10:uidLastSave="{00000000-0000-0000-0000-000000000000}"/>
  <bookViews>
    <workbookView xWindow="-120" yWindow="-120" windowWidth="20730" windowHeight="11160" xr2:uid="{00000000-000D-0000-FFFF-FFFF00000000}"/>
  </bookViews>
  <sheets>
    <sheet name="Dashboard_Topline_Performance" sheetId="2" r:id="rId1"/>
    <sheet name="pivot_product_brand" sheetId="1" r:id="rId2"/>
    <sheet name="pivot_country" sheetId="3" r:id="rId3"/>
    <sheet name="pivot_transaction_mom" sheetId="4" r:id="rId4"/>
    <sheet name="pivot_profit_mom" sheetId="5" r:id="rId5"/>
    <sheet name="pivot_returns_mom" sheetId="6" r:id="rId6"/>
    <sheet name="pivot_revenue_mom" sheetId="8" r:id="rId7"/>
    <sheet name="pivot_top_products" sheetId="9" r:id="rId8"/>
    <sheet name="pivot_weekly_revenue" sheetId="10" r:id="rId9"/>
  </sheets>
  <definedNames>
    <definedName name="_xlchart.v1.4" hidden="1">pivot_country!$E$16:$E$18</definedName>
    <definedName name="_xlchart.v1.5" hidden="1">pivot_country!$F$15</definedName>
    <definedName name="_xlchart.v1.6" hidden="1">pivot_country!$F$16:$F$18</definedName>
    <definedName name="_xlchart.v5.0" hidden="1">pivot_country!$E$1:$F$1</definedName>
    <definedName name="_xlchart.v5.1" hidden="1">pivot_country!$E$2:$F$11</definedName>
    <definedName name="_xlchart.v5.2" hidden="1">pivot_country!$G$1</definedName>
    <definedName name="_xlchart.v5.3" hidden="1">pivot_country!$G$2:$G$11</definedName>
    <definedName name="Slicer_Country">#N/A</definedName>
    <definedName name="Timeline_date">#N/A</definedName>
  </definedNames>
  <calcPr calcId="191029"/>
  <pivotCaches>
    <pivotCache cacheId="445" r:id="rId10"/>
    <pivotCache cacheId="448" r:id="rId11"/>
    <pivotCache cacheId="451" r:id="rId12"/>
    <pivotCache cacheId="454" r:id="rId13"/>
    <pivotCache cacheId="457" r:id="rId14"/>
    <pivotCache cacheId="460" r:id="rId15"/>
    <pivotCache cacheId="463" r:id="rId16"/>
    <pivotCache cacheId="466" r:id="rId17"/>
    <pivotCache cacheId="469" r:id="rId18"/>
  </pivotCaches>
  <extLst>
    <ext xmlns:x14="http://schemas.microsoft.com/office/spreadsheetml/2009/9/main" uri="{876F7934-8845-4945-9796-88D515C7AA90}">
      <x14:pivotCaches>
        <pivotCache cacheId="9"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0" r:id="rId21"/>
      </x15:timelineCachePivotCaches>
    </ext>
    <ext xmlns:x15="http://schemas.microsoft.com/office/spreadsheetml/2010/11/main" uri="{D0CA8CA8-9F24-4464-BF8E-62219DCF47F9}">
      <x15:timelineCacheRefs>
        <x15:timelineCacheRef r:id="rId22"/>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_lookup_d41a84f6-0de3-41c4-b841-4629baf1635d" name="Calendar_lookup" connection="Query - Calendar_lookup"/>
          <x15:modelTable id="Customers_lookup_8e434ee0-488d-4ebe-a281-a360f4c51dc2" name="Customers_lookup" connection="Query - Customers_lookup"/>
          <x15:modelTable id="Product_lookup_b2bb9244-435c-42bd-aba6-c147205f6dac" name="Product_lookup" connection="Query - Product_lookup"/>
          <x15:modelTable id="Regions_lookup_28755c13-4b38-4086-901d-9f293bb15e78" name="Regions_lookup" connection="Query - Regions_lookup"/>
          <x15:modelTable id="Stores_lookup_51c3fd98-980f-48ad-b055-d1e95b535f25" name="Stores_lookup" connection="Query - Stores_lookup"/>
          <x15:modelTable id="Returns_949e6f94-3db3-49cb-96a4-9ac372d0be56" name="Returns" connection="Query - Returns"/>
          <x15:modelTable id="Transactions_b8637df5-7dc2-47f7-b58f-d815ff3f0975" name="Transactions" connection="Query - Transactions"/>
        </x15:modelTables>
        <x15:modelRelationships>
          <x15:modelRelationship fromTable="Stores_lookup" fromColumn="region_id" toTable="Regions_lookup" toColumn="region_id"/>
          <x15:modelRelationship fromTable="Transactions" fromColumn="customer_id" toTable="Customers_lookup" toColumn="customer_id"/>
          <x15:modelRelationship fromTable="Transactions" fromColumn="transaction_date" toTable="Calendar_lookup" toColumn="date"/>
          <x15:modelRelationship fromTable="Transactions" fromColumn="product_id" toTable="Product_lookup" toColumn="product_id"/>
          <x15:modelRelationship fromTable="Transactions" fromColumn="store_id" toTable="Stores_lookup" toColumn="store_id"/>
          <x15:modelRelationship fromTable="Returns" fromColumn="return_date" toTable="Calendar_lookup" toColumn="date"/>
          <x15:modelRelationship fromTable="Returns" fromColumn="product_id" toTable="Product_lookup" toColumn="product_id"/>
          <x15:modelRelationship fromTable="Returns" fromColumn="store_id" toTable="Stores_lookup" toColumn="store_id"/>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2" i="9" l="1"/>
  <c r="E3" i="9"/>
  <c r="E4" i="9"/>
  <c r="E5" i="9"/>
  <c r="E6" i="9"/>
  <c r="E7" i="9"/>
  <c r="E8" i="9"/>
  <c r="E9" i="9"/>
  <c r="E10" i="9"/>
  <c r="E11" i="9"/>
  <c r="D3" i="9"/>
  <c r="D4" i="9"/>
  <c r="D5" i="9"/>
  <c r="D6" i="9"/>
  <c r="D7" i="9"/>
  <c r="D8" i="9"/>
  <c r="D9" i="9"/>
  <c r="D10" i="9"/>
  <c r="D11" i="9"/>
  <c r="D2" i="9"/>
  <c r="F5" i="8" l="1"/>
  <c r="E5" i="8"/>
  <c r="F5" i="6"/>
  <c r="E5" i="6"/>
  <c r="F5" i="5"/>
  <c r="E5" i="5"/>
  <c r="F5" i="4"/>
  <c r="E5" i="4"/>
  <c r="F9" i="8" l="1"/>
  <c r="F10" i="8" s="1"/>
  <c r="F14" i="8" s="1"/>
  <c r="F16" i="8" s="1"/>
  <c r="G5" i="4"/>
  <c r="G6" i="2" s="1"/>
  <c r="G5" i="8"/>
  <c r="G5" i="6"/>
  <c r="N6" i="2" s="1"/>
  <c r="G5" i="5"/>
  <c r="J6" i="2" s="1"/>
  <c r="G3" i="3"/>
  <c r="G4" i="3"/>
  <c r="G5" i="3"/>
  <c r="G6" i="3"/>
  <c r="G7" i="3"/>
  <c r="G8" i="3"/>
  <c r="G9" i="3"/>
  <c r="G10" i="3"/>
  <c r="G11" i="3"/>
  <c r="G2" i="3"/>
  <c r="F3" i="3"/>
  <c r="F4" i="3"/>
  <c r="F5" i="3"/>
  <c r="F6" i="3"/>
  <c r="F7" i="3"/>
  <c r="F8" i="3"/>
  <c r="F9" i="3"/>
  <c r="F10" i="3"/>
  <c r="F11" i="3"/>
  <c r="F2" i="3"/>
  <c r="E3" i="3"/>
  <c r="E4" i="3"/>
  <c r="E5" i="3"/>
  <c r="E6" i="3"/>
  <c r="E7" i="3"/>
  <c r="E8" i="3"/>
  <c r="E9" i="3"/>
  <c r="E10" i="3"/>
  <c r="E11" i="3"/>
  <c r="E2" i="3"/>
  <c r="E17" i="3" l="1"/>
  <c r="F17" i="3"/>
  <c r="E18" i="3"/>
  <c r="F18" i="3"/>
  <c r="F16" i="3"/>
  <c r="E16" i="3"/>
  <c r="G11" i="2"/>
  <c r="H11" i="2"/>
  <c r="I11" i="2"/>
  <c r="J11" i="2"/>
  <c r="K11" i="2"/>
  <c r="G12" i="2"/>
  <c r="H12" i="2"/>
  <c r="I12" i="2"/>
  <c r="J12" i="2"/>
  <c r="K12" i="2"/>
  <c r="G13" i="2"/>
  <c r="H13" i="2"/>
  <c r="I13" i="2"/>
  <c r="J13" i="2"/>
  <c r="K13" i="2"/>
  <c r="G14" i="2"/>
  <c r="H14" i="2"/>
  <c r="I14" i="2"/>
  <c r="J14" i="2"/>
  <c r="K14" i="2"/>
  <c r="G15" i="2"/>
  <c r="H15" i="2"/>
  <c r="I15" i="2"/>
  <c r="J15" i="2"/>
  <c r="K15" i="2"/>
  <c r="G16" i="2"/>
  <c r="H16" i="2"/>
  <c r="I16" i="2"/>
  <c r="J16" i="2"/>
  <c r="K16" i="2"/>
  <c r="G17" i="2"/>
  <c r="H17" i="2"/>
  <c r="I17" i="2"/>
  <c r="J17" i="2"/>
  <c r="K17" i="2"/>
  <c r="G18" i="2"/>
  <c r="H18" i="2"/>
  <c r="I18" i="2"/>
  <c r="J18" i="2"/>
  <c r="K18" i="2"/>
  <c r="G19" i="2"/>
  <c r="H19" i="2"/>
  <c r="I19" i="2"/>
  <c r="J19" i="2"/>
  <c r="K19" i="2"/>
  <c r="J10" i="2"/>
  <c r="I10" i="2"/>
  <c r="H10" i="2"/>
  <c r="G10" i="2"/>
  <c r="K10"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9C378A4-D5C4-41AD-9B37-B239E3962534}" name="Query - Calendar_lookup" description="Connection to the 'Calendar_lookup' query in the workbook." type="100" refreshedVersion="6" minRefreshableVersion="5">
    <extLst>
      <ext xmlns:x15="http://schemas.microsoft.com/office/spreadsheetml/2010/11/main" uri="{DE250136-89BD-433C-8126-D09CA5730AF9}">
        <x15:connection id="fbd318a7-2292-416c-a4e3-044fc0867850"/>
      </ext>
    </extLst>
  </connection>
  <connection id="2" xr16:uid="{4299A674-281E-4CE2-8484-311CB93DBAD9}" name="Query - Customers_lookup" description="Connection to the 'Customers_lookup' query in the workbook." type="100" refreshedVersion="6" minRefreshableVersion="5">
    <extLst>
      <ext xmlns:x15="http://schemas.microsoft.com/office/spreadsheetml/2010/11/main" uri="{DE250136-89BD-433C-8126-D09CA5730AF9}">
        <x15:connection id="84376f8a-c1d9-4263-ba94-264477013b62"/>
      </ext>
    </extLst>
  </connection>
  <connection id="3" xr16:uid="{5B6EE7FC-B793-4265-A010-B04E42E18F26}"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8A816D20-7AE3-4068-8D28-13F9B6DC8E64}" name="Query - Product_lookup" description="Connection to the 'Product_lookup' query in the workbook." type="100" refreshedVersion="6" minRefreshableVersion="5">
    <extLst>
      <ext xmlns:x15="http://schemas.microsoft.com/office/spreadsheetml/2010/11/main" uri="{DE250136-89BD-433C-8126-D09CA5730AF9}">
        <x15:connection id="1b451457-17a8-443d-b5d9-963f29b438df"/>
      </ext>
    </extLst>
  </connection>
  <connection id="5" xr16:uid="{4F02046B-85E8-4EA9-8D0D-17800C504EF7}" name="Query - Regions_lookup" description="Connection to the 'Regions_lookup' query in the workbook." type="100" refreshedVersion="6" minRefreshableVersion="5">
    <extLst>
      <ext xmlns:x15="http://schemas.microsoft.com/office/spreadsheetml/2010/11/main" uri="{DE250136-89BD-433C-8126-D09CA5730AF9}">
        <x15:connection id="850b5141-ddb7-436b-85fc-4af8899b17b1"/>
      </ext>
    </extLst>
  </connection>
  <connection id="6" xr16:uid="{F47697C8-6C17-4B5B-82EA-06B3C03A8CB8}" name="Query - Returns" description="Connection to the 'Returns' query in the workbook." type="100" refreshedVersion="6" minRefreshableVersion="5">
    <extLst>
      <ext xmlns:x15="http://schemas.microsoft.com/office/spreadsheetml/2010/11/main" uri="{DE250136-89BD-433C-8126-D09CA5730AF9}">
        <x15:connection id="d344f99a-9c41-4c78-9f97-205dc8943f3b"/>
      </ext>
    </extLst>
  </connection>
  <connection id="7" xr16:uid="{47204B42-10B2-455F-AC32-64C48879DD74}"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60E41435-9A40-49B8-9181-87A272F76E3F}" name="Query - Stores_lookup" description="Connection to the 'Stores_lookup' query in the workbook." type="100" refreshedVersion="6" minRefreshableVersion="5">
    <extLst>
      <ext xmlns:x15="http://schemas.microsoft.com/office/spreadsheetml/2010/11/main" uri="{DE250136-89BD-433C-8126-D09CA5730AF9}">
        <x15:connection id="f9ea9891-9521-4b61-ac70-790de309df7a"/>
      </ext>
    </extLst>
  </connection>
  <connection id="9" xr16:uid="{B1CE0911-BA4D-44DC-BBD7-45967A59FBB0}" name="Query - Transactions" description="Connection to the 'Transactions' query in the workbook." type="100" refreshedVersion="6" minRefreshableVersion="5">
    <extLst>
      <ext xmlns:x15="http://schemas.microsoft.com/office/spreadsheetml/2010/11/main" uri="{DE250136-89BD-433C-8126-D09CA5730AF9}">
        <x15:connection id="503224a1-69ff-4f0d-a2f5-0b0c7e161278"/>
      </ext>
    </extLst>
  </connection>
  <connection id="10" xr16:uid="{4B23EA93-81B3-4DA0-9FD3-1472DC164CC0}"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AFD51AFD-B645-473A-A7E9-DF96AB899FDC}"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535A6286-71B0-42E5-B6F2-D8B11B09B2FC}"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<sst xmlns="http://schemas.openxmlformats.org/spreadsheetml/2006/main" count="1861" uniqueCount="1822">
  <si>
    <t>Row Labels</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</si>
  <si>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</si>
  <si>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</si>
  <si>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</si>
  <si>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</si>
  <si>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</si>
  <si>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</si>
  <si>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</si>
  <si>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</si>
  <si>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</si>
  <si>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</si>
  <si>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</si>
  <si>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</si>
  <si>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</si>
  <si>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</si>
  <si>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</si>
  <si>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</si>
  <si>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</si>
  <si>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</si>
  <si>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</si>
  <si>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</si>
  <si>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</si>
  <si>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</si>
  <si>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</si>
  <si>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</si>
  <si>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</si>
  <si>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</si>
  <si>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</si>
  <si>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</si>
  <si>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</si>
  <si>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</si>
  <si>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</si>
  <si>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</si>
  <si>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</si>
  <si>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</si>
  <si>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</si>
  <si>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</si>
  <si>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</si>
  <si>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</si>
  <si>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</si>
  <si>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</si>
  <si>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</si>
  <si>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</si>
  <si>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</si>
  <si>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</si>
  <si>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</si>
  <si>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</si>
  <si>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</si>
  <si>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</si>
  <si>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</si>
  <si>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</si>
  <si>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</si>
  <si>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</si>
  <si>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</si>
  <si>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</si>
  <si>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</si>
  <si>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</si>
  <si>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</si>
  <si>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</si>
  <si>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</si>
  <si>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</si>
  <si>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</si>
  <si>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</si>
  <si>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</si>
  <si>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</si>
  <si>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</si>
  <si>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</si>
  <si>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</si>
  <si>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</si>
  <si>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</si>
  <si>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</si>
  <si>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</si>
  <si>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</si>
  <si>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</si>
  <si>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</si>
  <si>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</si>
  <si>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</si>
  <si>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</si>
  <si>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</si>
  <si>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</si>
  <si>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</si>
  <si>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</si>
  <si>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</si>
  <si>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</si>
  <si>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</si>
  <si>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</si>
  <si>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</si>
  <si>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</si>
  <si>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</si>
  <si>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</si>
  <si>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</si>
  <si>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</si>
  <si>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</si>
  <si>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</si>
  <si>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</si>
  <si>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</si>
  <si>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</si>
  <si>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</si>
  <si>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</si>
  <si>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</si>
  <si>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</si>
  <si>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</si>
  <si>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</si>
  <si>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</si>
  <si>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</si>
  <si>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</si>
  <si>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</si>
  <si>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</si>
  <si>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</si>
  <si>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</si>
  <si>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</si>
  <si>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</si>
  <si>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Grand Total</t>
  </si>
  <si>
    <t>Total Transactions</t>
  </si>
  <si>
    <t>Total Profit</t>
  </si>
  <si>
    <t>Profit Margin</t>
  </si>
  <si>
    <t>Returned Rate</t>
  </si>
  <si>
    <t>Product Brand</t>
  </si>
  <si>
    <t>Profit
Margin</t>
  </si>
  <si>
    <t>USA</t>
  </si>
  <si>
    <t>Total Revenue</t>
  </si>
  <si>
    <t>CA</t>
  </si>
  <si>
    <t>OR</t>
  </si>
  <si>
    <t>WA</t>
  </si>
  <si>
    <t>State/Province</t>
  </si>
  <si>
    <t>Country</t>
  </si>
  <si>
    <t>State</t>
  </si>
  <si>
    <t>Total
Profit</t>
  </si>
  <si>
    <t>Last Month Transactions</t>
  </si>
  <si>
    <t>Latest Month Revenue</t>
  </si>
  <si>
    <t>MoM</t>
  </si>
  <si>
    <t>Last Month Profit</t>
  </si>
  <si>
    <t>Total Returns</t>
  </si>
  <si>
    <t>Last Month Returns</t>
  </si>
  <si>
    <t>Latest Month Returns</t>
  </si>
  <si>
    <t>MoM Returns</t>
  </si>
  <si>
    <t>Latest Month Profit</t>
  </si>
  <si>
    <t>MoM Profit</t>
  </si>
  <si>
    <t>Pie chart 1</t>
  </si>
  <si>
    <t>Latest Month proportion</t>
  </si>
  <si>
    <t>reamaining proportion</t>
  </si>
  <si>
    <t>lower half proportion</t>
  </si>
  <si>
    <t>Pie chart 2</t>
  </si>
  <si>
    <t>Pointer proportion</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</si>
  <si>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</si>
  <si>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</si>
  <si>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</si>
  <si>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</si>
  <si>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</si>
  <si>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</si>
  <si>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</si>
  <si>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</si>
  <si>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</si>
  <si>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</si>
  <si>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</si>
  <si>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</si>
  <si>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</si>
  <si>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</si>
  <si>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</si>
  <si>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</si>
  <si>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</si>
  <si>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</si>
  <si>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</si>
  <si>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</si>
  <si>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</si>
  <si>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</si>
  <si>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</si>
  <si>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</si>
  <si>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</si>
  <si>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</si>
  <si>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</si>
  <si>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</si>
  <si>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</si>
  <si>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</si>
  <si>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</si>
  <si>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</si>
  <si>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</si>
  <si>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</si>
  <si>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</si>
  <si>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</si>
  <si>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</si>
  <si>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</si>
  <si>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</si>
  <si>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</si>
  <si>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</si>
  <si>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</si>
  <si>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</si>
  <si>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</si>
  <si>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</si>
  <si>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</si>
  <si>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</si>
  <si>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</si>
  <si>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</si>
  <si>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</si>
  <si>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</si>
  <si>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</si>
  <si>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</si>
  <si>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</si>
  <si>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</si>
  <si>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</si>
  <si>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</si>
  <si>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</si>
  <si>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</si>
  <si>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</si>
  <si>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</si>
  <si>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</si>
  <si>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</si>
  <si>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</si>
  <si>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</si>
  <si>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</si>
  <si>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</si>
  <si>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</si>
  <si>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</si>
  <si>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</si>
  <si>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</si>
  <si>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</si>
  <si>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</si>
  <si>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</si>
  <si>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</si>
  <si>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</si>
  <si>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</si>
  <si>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</si>
  <si>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</si>
  <si>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</si>
  <si>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</si>
  <si>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</si>
  <si>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</si>
  <si>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</si>
  <si>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</si>
  <si>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</si>
  <si>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</si>
  <si>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</si>
  <si>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</si>
  <si>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</si>
  <si>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</si>
  <si>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</si>
  <si>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</si>
  <si>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</si>
  <si>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</si>
  <si>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</si>
  <si>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</si>
  <si>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</si>
  <si>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</si>
  <si>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</si>
  <si>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</si>
  <si>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</si>
  <si>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</si>
  <si>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</si>
  <si>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</si>
  <si>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</si>
  <si>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</si>
  <si>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</si>
  <si>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</si>
  <si>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</si>
  <si>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</si>
  <si>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</si>
  <si>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</si>
  <si>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</si>
  <si>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</si>
  <si>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</si>
  <si>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</si>
  <si>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</si>
  <si>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</si>
  <si>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</si>
  <si>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</si>
  <si>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</si>
  <si>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</si>
  <si>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</si>
  <si>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</si>
  <si>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</si>
  <si>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</si>
  <si>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</si>
  <si>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</si>
  <si>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</si>
  <si>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</si>
  <si>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</si>
  <si>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</si>
  <si>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</si>
  <si>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</si>
  <si>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</si>
  <si>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</si>
  <si>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</si>
  <si>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</si>
  <si>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</si>
  <si>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</si>
  <si>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</si>
  <si>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</si>
  <si>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</si>
  <si>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</si>
  <si>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</si>
  <si>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</si>
  <si>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</si>
  <si>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</si>
  <si>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</si>
  <si>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</si>
  <si>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</si>
  <si>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</si>
  <si>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</si>
  <si>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</si>
  <si>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</si>
  <si>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</si>
  <si>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</si>
  <si>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</si>
  <si>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</si>
  <si>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</si>
  <si>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</si>
  <si>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</si>
  <si>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</si>
  <si>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</si>
  <si>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</si>
  <si>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</si>
  <si>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</si>
  <si>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</si>
  <si>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</si>
  <si>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</si>
  <si>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</si>
  <si>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</si>
  <si>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</si>
  <si>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</si>
  <si>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</si>
  <si>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</si>
  <si>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</si>
  <si>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</si>
  <si>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</si>
  <si>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</si>
  <si>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</si>
  <si>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</si>
  <si>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</si>
  <si>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</si>
  <si>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</si>
  <si>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</si>
  <si>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</si>
  <si>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</si>
  <si>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</si>
  <si>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</si>
  <si>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</si>
  <si>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</si>
  <si>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</si>
  <si>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</si>
  <si>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</si>
  <si>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</si>
  <si>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</si>
  <si>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</si>
  <si>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</si>
  <si>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</si>
  <si>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</si>
  <si>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</si>
  <si>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</si>
  <si>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</si>
  <si>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</si>
  <si>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</si>
  <si>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</si>
  <si>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</si>
  <si>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</si>
  <si>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</si>
  <si>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</si>
  <si>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</si>
  <si>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</si>
  <si>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</si>
  <si>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</si>
  <si>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</si>
  <si>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</si>
  <si>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</si>
  <si>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</si>
  <si>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</si>
  <si>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</si>
  <si>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</si>
  <si>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</si>
  <si>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</si>
  <si>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</si>
  <si>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</si>
  <si>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</si>
  <si>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</si>
  <si>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</si>
  <si>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</si>
  <si>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</si>
  <si>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</si>
  <si>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</si>
  <si>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</si>
  <si>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</si>
  <si>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</si>
  <si>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</si>
  <si>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</si>
  <si>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</si>
  <si>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</si>
  <si>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</si>
  <si>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</si>
  <si>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</si>
  <si>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</si>
  <si>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</si>
  <si>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</si>
  <si>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</si>
  <si>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</si>
  <si>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</si>
  <si>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</si>
  <si>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</si>
  <si>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</si>
  <si>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</si>
  <si>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</si>
  <si>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</si>
  <si>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</si>
  <si>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</si>
  <si>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</si>
  <si>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</si>
  <si>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</si>
  <si>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</si>
  <si>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</si>
  <si>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</si>
  <si>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</si>
  <si>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</si>
  <si>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</si>
  <si>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</si>
  <si>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</si>
  <si>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</si>
  <si>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</si>
  <si>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</si>
  <si>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</si>
  <si>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</si>
  <si>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</si>
  <si>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</si>
  <si>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</si>
  <si>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</si>
  <si>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</si>
  <si>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</si>
  <si>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</si>
  <si>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</si>
  <si>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</si>
  <si>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</si>
  <si>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</si>
  <si>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</si>
  <si>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</si>
  <si>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</si>
  <si>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</si>
  <si>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</si>
  <si>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</si>
  <si>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</si>
  <si>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</si>
  <si>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</si>
  <si>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</si>
  <si>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</si>
  <si>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</si>
  <si>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</si>
  <si>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</si>
  <si>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</si>
  <si>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</si>
  <si>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</si>
  <si>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</si>
  <si>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</si>
  <si>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</si>
  <si>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</si>
  <si>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</si>
  <si>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</si>
  <si>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</si>
  <si>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</si>
  <si>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</si>
  <si>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</si>
  <si>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</si>
  <si>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</si>
  <si>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</si>
  <si>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</si>
  <si>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</si>
  <si>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</si>
  <si>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</si>
  <si>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</si>
  <si>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</si>
  <si>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</si>
  <si>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</si>
  <si>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</si>
  <si>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</si>
  <si>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</si>
  <si>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</si>
  <si>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</si>
  <si>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</si>
  <si>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</si>
  <si>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</si>
  <si>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</si>
  <si>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</si>
  <si>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</si>
  <si>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</si>
  <si>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</si>
  <si>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</si>
  <si>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</si>
  <si>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</si>
  <si>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</si>
  <si>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</si>
  <si>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</si>
  <si>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</si>
  <si>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</si>
  <si>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</si>
  <si>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</si>
  <si>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</si>
  <si>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</si>
  <si>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</si>
  <si>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</si>
  <si>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</si>
  <si>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</si>
  <si>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</si>
  <si>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</si>
  <si>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</si>
  <si>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</si>
  <si>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</si>
  <si>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</si>
  <si>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</si>
  <si>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</si>
  <si>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</si>
  <si>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</si>
  <si>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</si>
  <si>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</si>
  <si>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</si>
  <si>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</si>
  <si>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</si>
  <si>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</si>
  <si>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</si>
  <si>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</si>
  <si>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</si>
  <si>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</si>
  <si>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</si>
  <si>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</si>
  <si>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</si>
  <si>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</si>
  <si>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</si>
  <si>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</si>
  <si>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</si>
  <si>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</si>
  <si>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</si>
  <si>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</si>
  <si>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</si>
  <si>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</si>
  <si>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</si>
  <si>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</si>
  <si>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</si>
  <si>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</si>
  <si>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</si>
  <si>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</si>
  <si>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</si>
  <si>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</si>
  <si>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</si>
  <si>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</si>
  <si>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</si>
  <si>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</si>
  <si>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</si>
  <si>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</si>
  <si>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</si>
  <si>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</si>
  <si>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</si>
  <si>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</si>
  <si>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</si>
  <si>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</si>
  <si>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</si>
  <si>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</si>
  <si>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</si>
  <si>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</si>
  <si>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</si>
  <si>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</si>
  <si>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</si>
  <si>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</si>
  <si>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</si>
  <si>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</si>
  <si>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</si>
  <si>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</si>
  <si>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</si>
  <si>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</si>
  <si>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</si>
  <si>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</si>
  <si>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</si>
  <si>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</si>
  <si>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</si>
  <si>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</si>
  <si>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</si>
  <si>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</si>
  <si>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</si>
  <si>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</si>
  <si>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</si>
  <si>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</si>
  <si>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</si>
  <si>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</si>
  <si>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</si>
  <si>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</si>
  <si>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</si>
  <si>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</si>
  <si>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</si>
  <si>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</si>
  <si>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</si>
  <si>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</si>
  <si>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</si>
  <si>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</si>
  <si>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</si>
  <si>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</si>
  <si>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</si>
  <si>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</si>
  <si>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</si>
  <si>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</si>
  <si>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</si>
  <si>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</si>
  <si>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</si>
  <si>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</si>
  <si>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</si>
  <si>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</si>
  <si>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</si>
  <si>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</si>
  <si>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</si>
  <si>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</si>
  <si>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</si>
  <si>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</si>
  <si>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</si>
  <si>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</si>
  <si>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</si>
  <si>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</si>
  <si>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</si>
  <si>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</si>
  <si>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</si>
  <si>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</si>
  <si>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</si>
  <si>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</si>
  <si>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</si>
  <si>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</si>
  <si>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</si>
  <si>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</si>
  <si>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</si>
  <si>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</si>
  <si>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</si>
  <si>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</si>
  <si>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</si>
  <si>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</si>
  <si>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</si>
  <si>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</si>
  <si>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</si>
  <si>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</si>
  <si>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</si>
  <si>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</si>
  <si>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</si>
  <si>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</si>
  <si>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</si>
  <si>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</si>
  <si>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</si>
  <si>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</si>
  <si>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</si>
  <si>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</si>
  <si>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</si>
  <si>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</si>
  <si>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</si>
  <si>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</si>
  <si>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</si>
  <si>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</si>
  <si>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</si>
  <si>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</si>
  <si>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</si>
  <si>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</si>
  <si>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</si>
  <si>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</si>
  <si>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</si>
  <si>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</si>
  <si>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</si>
  <si>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</si>
  <si>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</si>
  <si>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</si>
  <si>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</si>
  <si>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</si>
  <si>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</si>
  <si>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</si>
  <si>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</si>
  <si>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</si>
  <si>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</si>
  <si>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</si>
  <si>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</si>
  <si>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</si>
  <si>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</si>
  <si>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</si>
  <si>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</si>
  <si>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</si>
  <si>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</si>
  <si>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</si>
  <si>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</si>
  <si>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</si>
  <si>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</si>
  <si>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</si>
  <si>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</si>
  <si>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</si>
  <si>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</si>
  <si>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</si>
  <si>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</si>
  <si>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</si>
  <si>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</si>
  <si>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</si>
  <si>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</si>
  <si>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</si>
  <si>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</si>
  <si>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</si>
  <si>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</si>
  <si>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</si>
  <si>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</si>
  <si>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</si>
  <si>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</si>
  <si>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</si>
  <si>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</si>
  <si>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</si>
  <si>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</si>
  <si>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</si>
  <si>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</si>
  <si>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</si>
  <si>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</si>
  <si>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</si>
  <si>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</si>
  <si>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</si>
  <si>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</si>
  <si>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</si>
  <si>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</si>
  <si>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</si>
  <si>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</si>
  <si>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</si>
  <si>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</si>
  <si>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</si>
  <si>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</si>
  <si>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</si>
  <si>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</si>
  <si>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</si>
  <si>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</si>
  <si>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</si>
  <si>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</si>
  <si>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</si>
  <si>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</si>
  <si>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</si>
  <si>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</si>
  <si>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</si>
  <si>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</si>
  <si>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</si>
  <si>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</si>
  <si>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</si>
  <si>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</si>
  <si>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</si>
  <si>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</si>
  <si>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</si>
  <si>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</si>
  <si>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</si>
  <si>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</si>
  <si>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</si>
  <si>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</si>
  <si>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</si>
  <si>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</si>
  <si>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</si>
  <si>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</si>
  <si>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</si>
  <si>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</si>
  <si>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</si>
  <si>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</si>
  <si>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</si>
  <si>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</si>
  <si>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</si>
  <si>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</si>
  <si>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</si>
  <si>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</si>
  <si>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</si>
  <si>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</si>
  <si>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</si>
  <si>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</si>
  <si>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</si>
  <si>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</si>
  <si>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</si>
  <si>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</si>
  <si>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</si>
  <si>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</si>
  <si>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</si>
  <si>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</si>
  <si>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</si>
  <si>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</si>
  <si>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</si>
  <si>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</si>
  <si>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</si>
  <si>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</si>
  <si>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</si>
  <si>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</si>
  <si>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</si>
  <si>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</si>
  <si>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</si>
  <si>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</si>
  <si>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</si>
  <si>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</si>
  <si>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</si>
  <si>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</si>
  <si>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</si>
  <si>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</si>
  <si>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</si>
  <si>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</si>
  <si>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</si>
  <si>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</si>
  <si>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</si>
  <si>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</si>
  <si>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</si>
  <si>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</si>
  <si>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</si>
  <si>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</si>
  <si>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</si>
  <si>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</si>
  <si>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</si>
  <si>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</si>
  <si>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</si>
  <si>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</si>
  <si>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</si>
  <si>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</si>
  <si>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</si>
  <si>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</si>
  <si>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</si>
  <si>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</si>
  <si>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</si>
  <si>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</si>
  <si>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</si>
  <si>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</si>
  <si>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</si>
  <si>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</si>
  <si>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</si>
  <si>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</si>
  <si>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</si>
  <si>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</si>
  <si>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</si>
  <si>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</si>
  <si>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</si>
  <si>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</si>
  <si>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</si>
  <si>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</si>
  <si>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</si>
  <si>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</si>
  <si>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</si>
  <si>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</si>
  <si>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</si>
  <si>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</si>
  <si>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</si>
  <si>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</si>
  <si>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</si>
  <si>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</si>
  <si>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</si>
  <si>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</si>
  <si>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</si>
  <si>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</si>
  <si>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</si>
  <si>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</si>
  <si>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</si>
  <si>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</si>
  <si>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</si>
  <si>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</si>
  <si>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</si>
  <si>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</si>
  <si>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</si>
  <si>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</si>
  <si>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</si>
  <si>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</si>
  <si>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</si>
  <si>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</si>
  <si>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</si>
  <si>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</si>
  <si>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</si>
  <si>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</si>
  <si>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</si>
  <si>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</si>
  <si>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</si>
  <si>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</si>
  <si>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</si>
  <si>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</si>
  <si>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</si>
  <si>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</si>
  <si>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</si>
  <si>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</si>
  <si>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</si>
  <si>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</si>
  <si>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</si>
  <si>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</si>
  <si>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</si>
  <si>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</si>
  <si>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</si>
  <si>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</si>
  <si>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</si>
  <si>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</si>
  <si>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</si>
  <si>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</si>
  <si>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</si>
  <si>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</si>
  <si>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</si>
  <si>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</si>
  <si>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</si>
  <si>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</si>
  <si>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</si>
  <si>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</si>
  <si>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</si>
  <si>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</si>
  <si>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</si>
  <si>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</si>
  <si>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</si>
  <si>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</si>
  <si>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</si>
  <si>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</si>
  <si>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</si>
  <si>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</si>
  <si>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</si>
  <si>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</si>
  <si>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</si>
  <si>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</si>
  <si>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</si>
  <si>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</si>
  <si>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</si>
  <si>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</si>
  <si>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</si>
  <si>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</si>
  <si>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</si>
  <si>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</si>
  <si>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</si>
  <si>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</si>
  <si>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</si>
  <si>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</si>
  <si>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</si>
  <si>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</si>
  <si>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</si>
  <si>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</si>
  <si>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</si>
  <si>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</si>
  <si>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</si>
  <si>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</si>
  <si>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</si>
  <si>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</si>
  <si>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</si>
  <si>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</si>
  <si>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</si>
  <si>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</si>
  <si>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</si>
  <si>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</si>
  <si>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</si>
  <si>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</si>
  <si>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</si>
  <si>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</si>
  <si>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</si>
  <si>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</si>
  <si>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</si>
  <si>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</si>
  <si>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</si>
  <si>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</si>
  <si>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</si>
  <si>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</si>
  <si>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</si>
  <si>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</si>
  <si>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</si>
  <si>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</si>
  <si>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</si>
  <si>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</si>
  <si>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</si>
  <si>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</si>
  <si>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</si>
  <si>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</si>
  <si>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</si>
  <si>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</si>
  <si>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</si>
  <si>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</si>
  <si>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</si>
  <si>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</si>
  <si>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</si>
  <si>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</si>
  <si>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</si>
  <si>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</si>
  <si>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</si>
  <si>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</si>
  <si>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</si>
  <si>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</si>
  <si>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</si>
  <si>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</si>
  <si>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</si>
  <si>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</si>
  <si>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</si>
  <si>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</si>
  <si>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</si>
  <si>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</si>
  <si>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</si>
  <si>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</si>
  <si>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</si>
  <si>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</si>
  <si>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</si>
  <si>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</si>
  <si>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</si>
  <si>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</si>
  <si>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</si>
  <si>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</si>
  <si>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</si>
  <si>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</si>
  <si>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</si>
  <si>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</si>
  <si>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</si>
  <si>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</si>
  <si>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</si>
  <si>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</si>
  <si>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</si>
  <si>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</si>
  <si>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</si>
  <si>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</si>
  <si>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</si>
  <si>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</si>
  <si>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</si>
  <si>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</si>
  <si>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</si>
  <si>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</si>
  <si>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</si>
  <si>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</si>
  <si>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</si>
  <si>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</si>
  <si>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</si>
  <si>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</si>
  <si>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</si>
  <si>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</si>
  <si>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</si>
  <si>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</si>
  <si>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</si>
  <si>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</si>
  <si>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</si>
  <si>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</si>
  <si>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</si>
  <si>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</si>
  <si>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</si>
  <si>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</si>
  <si>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</si>
  <si>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</si>
  <si>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</si>
  <si>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</si>
  <si>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</si>
  <si>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</si>
  <si>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</si>
  <si>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</si>
  <si>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</si>
  <si>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</si>
  <si>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</si>
  <si>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</si>
  <si>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</si>
  <si>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</si>
  <si>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</si>
  <si>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</si>
  <si>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</si>
  <si>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</si>
  <si>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</si>
  <si>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</si>
  <si>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</si>
  <si>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</si>
  <si>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</si>
  <si>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</si>
  <si>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</si>
  <si>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</si>
  <si>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</si>
  <si>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</si>
  <si>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</si>
  <si>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</si>
  <si>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</si>
  <si>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</si>
  <si>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</si>
  <si>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</si>
  <si>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</si>
  <si>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</si>
  <si>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</si>
  <si>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</si>
  <si>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</si>
  <si>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</si>
  <si>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</si>
  <si>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</si>
  <si>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</si>
  <si>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</si>
  <si>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</si>
  <si>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</si>
  <si>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</si>
  <si>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</si>
  <si>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</si>
  <si>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</si>
  <si>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</si>
  <si>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</si>
  <si>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</si>
  <si>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</si>
  <si>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</si>
  <si>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</si>
  <si>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</si>
  <si>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</si>
  <si>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</si>
  <si>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</si>
  <si>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</si>
  <si>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</si>
  <si>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</si>
  <si>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</si>
  <si>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</si>
  <si>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</si>
  <si>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</si>
  <si>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</si>
  <si>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</si>
  <si>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</si>
  <si>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</si>
  <si>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</si>
  <si>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</si>
  <si>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</si>
  <si>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</si>
  <si>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</si>
  <si>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</si>
  <si>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</si>
  <si>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</si>
  <si>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</si>
  <si>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</si>
  <si>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</si>
  <si>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</si>
  <si>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</si>
  <si>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</si>
  <si>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</si>
  <si>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</si>
  <si>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</si>
  <si>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</si>
  <si>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</si>
  <si>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</si>
  <si>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</si>
  <si>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</si>
  <si>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</si>
  <si>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</si>
  <si>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</si>
  <si>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</si>
  <si>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</si>
  <si>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</si>
  <si>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</si>
  <si>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</si>
  <si>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</si>
  <si>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</si>
  <si>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</si>
  <si>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</si>
  <si>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</si>
  <si>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</si>
  <si>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</si>
  <si>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</si>
  <si>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</si>
  <si>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</si>
  <si>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</si>
  <si>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</si>
  <si>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</si>
  <si>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</si>
  <si>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</si>
  <si>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</si>
  <si>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</si>
  <si>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</si>
  <si>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</si>
  <si>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</si>
  <si>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</si>
  <si>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</si>
  <si>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</si>
  <si>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</si>
  <si>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</si>
  <si>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</si>
  <si>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</si>
  <si>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</si>
  <si>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</si>
  <si>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</si>
  <si>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</si>
  <si>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</si>
  <si>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</si>
  <si>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</si>
  <si>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</si>
  <si>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</si>
  <si>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</si>
  <si>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</si>
  <si>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</si>
  <si>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</si>
  <si>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</si>
  <si>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</si>
  <si>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</si>
  <si>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</si>
  <si>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</si>
  <si>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</si>
  <si>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</si>
  <si>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</si>
  <si>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</si>
  <si>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</si>
  <si>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</si>
  <si>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</si>
  <si>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</si>
  <si>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</si>
  <si>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</si>
  <si>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</si>
  <si>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</si>
  <si>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</si>
  <si>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</si>
  <si>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</si>
  <si>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</si>
  <si>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</si>
  <si>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</si>
  <si>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</si>
  <si>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</si>
  <si>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</si>
  <si>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</si>
  <si>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</si>
  <si>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</si>
  <si>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</si>
  <si>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</si>
  <si>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</si>
  <si>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</si>
  <si>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</si>
  <si>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</si>
  <si>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</si>
  <si>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</si>
  <si>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</si>
  <si>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</si>
  <si>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</si>
  <si>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</si>
  <si>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</si>
  <si>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</si>
  <si>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</si>
  <si>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</si>
  <si>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</si>
  <si>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</si>
  <si>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</si>
  <si>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</si>
  <si>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</si>
  <si>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</si>
  <si>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</si>
  <si>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</si>
  <si>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</si>
  <si>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</si>
  <si>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</si>
  <si>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</si>
  <si>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</si>
  <si>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</si>
  <si>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</si>
  <si>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</si>
  <si>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</si>
  <si>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</si>
  <si>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</si>
  <si>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</si>
  <si>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</si>
  <si>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</si>
  <si>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</si>
  <si>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</si>
  <si>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</si>
  <si>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</si>
  <si>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</si>
  <si>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</si>
  <si>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</si>
  <si>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</si>
  <si>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</si>
  <si>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</si>
  <si>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</si>
  <si>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</si>
  <si>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</si>
  <si>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</si>
  <si>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</si>
  <si>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</si>
  <si>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</si>
  <si>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</si>
  <si>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</si>
  <si>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</si>
  <si>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</si>
  <si>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</si>
  <si>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</si>
  <si>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</si>
  <si>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</si>
  <si>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</si>
  <si>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</si>
  <si>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</si>
  <si>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</si>
  <si>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</si>
  <si>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</si>
  <si>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</si>
  <si>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</si>
  <si>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</si>
  <si>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</si>
  <si>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</si>
  <si>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</si>
  <si>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</si>
  <si>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</si>
  <si>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</si>
  <si>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</si>
  <si>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</si>
  <si>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</si>
  <si>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</si>
  <si>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</si>
  <si>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</si>
  <si>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</si>
  <si>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</si>
  <si>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</si>
  <si>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</si>
  <si>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</si>
  <si>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</si>
  <si>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</si>
  <si>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</si>
  <si>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</si>
  <si>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</si>
  <si>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</si>
  <si>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</si>
  <si>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</si>
  <si>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</si>
  <si>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</si>
  <si>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</si>
  <si>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</si>
  <si>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</si>
  <si>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</si>
  <si>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</si>
  <si>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</si>
  <si>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</si>
  <si>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</si>
  <si>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</si>
  <si>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</si>
  <si>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</si>
  <si>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</si>
  <si>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</si>
  <si>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</si>
  <si>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</si>
  <si>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</si>
  <si>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</si>
  <si>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</si>
  <si>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</si>
  <si>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</si>
  <si>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</si>
  <si>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</si>
  <si>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</si>
  <si>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</si>
  <si>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</si>
  <si>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</si>
  <si>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</si>
  <si>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</si>
  <si>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</si>
  <si>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</si>
  <si>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</si>
  <si>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</si>
  <si>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</si>
  <si>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</si>
  <si>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</si>
  <si>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</si>
  <si>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</si>
  <si>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</si>
  <si>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</si>
  <si>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</si>
  <si>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</si>
  <si>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</si>
  <si>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</si>
  <si>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</si>
  <si>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</si>
  <si>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</si>
  <si>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</si>
  <si>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</si>
  <si>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</si>
  <si>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</si>
  <si>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</si>
  <si>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</si>
  <si>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</si>
  <si>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</si>
  <si>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</si>
  <si>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</si>
  <si>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</si>
  <si>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</si>
  <si>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</si>
  <si>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</si>
  <si>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</si>
  <si>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</si>
  <si>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</si>
  <si>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</si>
  <si>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</si>
  <si>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</si>
  <si>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</si>
  <si>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</si>
  <si>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</si>
  <si>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</si>
  <si>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</si>
  <si>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</si>
  <si>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</si>
  <si>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</si>
  <si>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</si>
  <si>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</si>
  <si>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</si>
  <si>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</si>
  <si>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</si>
  <si>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</si>
  <si>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</si>
  <si>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</si>
  <si>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</si>
  <si>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</si>
  <si>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</si>
  <si>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</si>
  <si>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</si>
  <si>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</si>
  <si>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</si>
  <si>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</si>
  <si>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</si>
  <si>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</si>
  <si>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</si>
  <si>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</si>
  <si>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</si>
  <si>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</si>
  <si>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</si>
  <si>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</si>
  <si>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</si>
  <si>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</si>
  <si>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</si>
  <si>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</si>
  <si>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</si>
  <si>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</si>
  <si>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</si>
  <si>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</si>
  <si>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</si>
  <si>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</si>
  <si>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</si>
  <si>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</si>
  <si>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</si>
  <si>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</si>
  <si>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</si>
  <si>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</si>
  <si>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</si>
  <si>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</si>
  <si>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</si>
  <si>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</si>
  <si>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</si>
  <si>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</si>
  <si>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</si>
  <si>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</si>
  <si>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</si>
  <si>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</si>
  <si>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</si>
  <si>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</si>
  <si>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</si>
  <si>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</si>
  <si>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</si>
  <si>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</si>
  <si>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</si>
  <si>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</si>
  <si>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</si>
  <si>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</si>
  <si>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</si>
  <si>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</si>
  <si>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</si>
  <si>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</si>
  <si>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</si>
  <si>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</si>
  <si>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</si>
  <si>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</si>
  <si>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</si>
  <si>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</si>
  <si>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</si>
  <si>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</si>
  <si>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</si>
  <si>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</si>
  <si>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</si>
  <si>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</si>
  <si>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</si>
  <si>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</si>
  <si>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</si>
  <si>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</si>
  <si>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</si>
  <si>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</si>
  <si>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</si>
  <si>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</si>
  <si>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</si>
  <si>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</si>
  <si>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</si>
  <si>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</si>
  <si>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</si>
  <si>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</si>
  <si>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</si>
  <si>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</si>
  <si>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</si>
  <si>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</si>
  <si>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</si>
  <si>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</si>
  <si>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</si>
  <si>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</si>
  <si>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</si>
  <si>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</si>
  <si>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</si>
  <si>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</si>
  <si>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</si>
  <si>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</si>
  <si>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</si>
  <si>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</si>
  <si>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</si>
  <si>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</si>
  <si>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</si>
  <si>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</si>
  <si>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</si>
  <si>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</si>
  <si>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</si>
  <si>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</si>
  <si>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</si>
  <si>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</si>
  <si>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</si>
  <si>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</si>
  <si>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</si>
  <si>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</si>
  <si>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</si>
  <si>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</si>
  <si>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</si>
  <si>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</si>
  <si>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</si>
  <si>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</si>
  <si>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</si>
  <si>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</si>
  <si>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</si>
  <si>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</si>
  <si>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</si>
  <si>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</si>
  <si>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</si>
  <si>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</si>
  <si>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</si>
  <si>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</si>
  <si>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</si>
  <si>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</si>
  <si>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</si>
  <si>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</si>
  <si>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</si>
  <si>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</si>
  <si>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</si>
  <si>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</si>
  <si>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</si>
  <si>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</si>
  <si>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</si>
  <si>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</si>
  <si>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</si>
  <si>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</si>
  <si>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</si>
  <si>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</si>
  <si>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</si>
  <si>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</si>
  <si>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</si>
  <si>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</si>
  <si>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</si>
  <si>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</si>
  <si>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</si>
  <si>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</si>
  <si>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</si>
  <si>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</si>
  <si>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</si>
  <si>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</si>
  <si>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</si>
  <si>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</si>
  <si>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</si>
  <si>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</si>
  <si>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</si>
  <si>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</si>
  <si>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</si>
  <si>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</si>
  <si>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</si>
  <si>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</si>
  <si>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</si>
  <si>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</si>
  <si>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</si>
  <si>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</si>
  <si>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</si>
  <si>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</si>
  <si>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</si>
  <si>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</si>
  <si>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</si>
  <si>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</si>
  <si>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</si>
  <si>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</si>
  <si>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</si>
  <si>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</si>
  <si>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</si>
  <si>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</si>
  <si>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</si>
  <si>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</si>
  <si>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</si>
  <si>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</si>
  <si>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</si>
  <si>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</si>
  <si>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</si>
  <si>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</si>
  <si>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</si>
  <si>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</si>
  <si>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</si>
  <si>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</si>
  <si>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</si>
  <si>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</si>
  <si>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</si>
  <si>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</si>
  <si>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</si>
  <si>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</si>
  <si>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</si>
  <si>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</si>
  <si>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</si>
  <si>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</si>
  <si>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</si>
  <si>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</si>
  <si>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</si>
  <si>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</si>
  <si>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</si>
  <si>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</si>
  <si>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</si>
  <si>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</si>
  <si>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</si>
  <si>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</si>
  <si>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</si>
  <si>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</si>
  <si>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</si>
  <si>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</si>
  <si>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</si>
  <si>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</si>
  <si>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</si>
  <si>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</si>
  <si>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</si>
  <si>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</si>
  <si>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</si>
  <si>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</si>
  <si>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</si>
  <si>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</si>
  <si>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</si>
  <si>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</si>
  <si>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</si>
  <si>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</si>
  <si>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</si>
  <si>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</si>
  <si>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</si>
  <si>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</si>
  <si>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</si>
  <si>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</si>
  <si>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</si>
  <si>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</si>
  <si>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</si>
  <si>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</si>
  <si>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</si>
  <si>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</si>
  <si>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</si>
  <si>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</si>
  <si>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</si>
  <si>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</si>
  <si>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</si>
  <si>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</si>
  <si>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</si>
  <si>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</si>
  <si>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</si>
  <si>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</si>
  <si>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</si>
  <si>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</si>
  <si>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</si>
  <si>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</si>
  <si>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</si>
  <si>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</si>
  <si>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</si>
  <si>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</si>
  <si>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</si>
  <si>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</si>
  <si>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</si>
  <si>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</si>
  <si>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</si>
  <si>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</si>
  <si>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</si>
  <si>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</si>
  <si>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</si>
  <si>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</si>
  <si>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</si>
  <si>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</si>
  <si>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</si>
  <si>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</si>
  <si>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</si>
  <si>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</si>
  <si>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</si>
  <si>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</si>
  <si>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</si>
  <si>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</si>
  <si>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</si>
  <si>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</si>
  <si>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</si>
  <si>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</si>
  <si>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</si>
  <si>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</si>
  <si>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</si>
  <si>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</si>
  <si>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</si>
  <si>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</si>
  <si>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</si>
  <si>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</si>
  <si>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</si>
  <si>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</si>
  <si>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</si>
  <si>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</si>
  <si>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</si>
  <si>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</si>
  <si>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</si>
  <si>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</si>
  <si>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</si>
  <si>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</si>
  <si>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</si>
  <si>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</si>
  <si>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</si>
  <si>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</si>
  <si>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</si>
  <si>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</si>
  <si>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</si>
  <si>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</si>
  <si>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</si>
  <si>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</si>
  <si>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</si>
  <si>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</si>
  <si>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</si>
  <si>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</si>
  <si>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</si>
  <si>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</si>
  <si>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</si>
  <si>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</si>
  <si>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</si>
  <si>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</si>
  <si>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</si>
  <si>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</si>
  <si>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</si>
  <si>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</si>
  <si>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</si>
  <si>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</si>
  <si>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</si>
  <si>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</si>
  <si>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</si>
  <si>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</si>
  <si>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</si>
  <si>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</si>
  <si>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</si>
  <si>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</si>
  <si>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</si>
  <si>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Product</t>
  </si>
  <si>
    <t>Canada</t>
  </si>
  <si>
    <t>BC</t>
  </si>
  <si>
    <t>Mexico</t>
  </si>
  <si>
    <t>DF</t>
  </si>
  <si>
    <t>Guerrero</t>
  </si>
  <si>
    <t>Jalisco</t>
  </si>
  <si>
    <t>Veracruz</t>
  </si>
  <si>
    <t>Yucatan</t>
  </si>
  <si>
    <t>Zacatecas</t>
  </si>
  <si>
    <t>Revenue Target</t>
  </si>
  <si>
    <t>Week 1, 1997</t>
  </si>
  <si>
    <t>Week 1, 1998</t>
  </si>
  <si>
    <t>Week 10, 1997</t>
  </si>
  <si>
    <t>Week 10, 1998</t>
  </si>
  <si>
    <t>Week 11, 1997</t>
  </si>
  <si>
    <t>Week 11, 1998</t>
  </si>
  <si>
    <t>Week 12, 1997</t>
  </si>
  <si>
    <t>Week 12, 1998</t>
  </si>
  <si>
    <t>Week 13, 1997</t>
  </si>
  <si>
    <t>Week 13, 1998</t>
  </si>
  <si>
    <t>Week 14, 1997</t>
  </si>
  <si>
    <t>Week 14, 1998</t>
  </si>
  <si>
    <t>Week 15, 1997</t>
  </si>
  <si>
    <t>Week 15, 1998</t>
  </si>
  <si>
    <t>Week 16, 1997</t>
  </si>
  <si>
    <t>Week 16, 1998</t>
  </si>
  <si>
    <t>Week 17, 1997</t>
  </si>
  <si>
    <t>Week 17, 1998</t>
  </si>
  <si>
    <t>Week 18, 1997</t>
  </si>
  <si>
    <t>Week 18, 1998</t>
  </si>
  <si>
    <t>Week 19, 1997</t>
  </si>
  <si>
    <t>Week 19, 1998</t>
  </si>
  <si>
    <t>Week 2, 1997</t>
  </si>
  <si>
    <t>Week 2, 1998</t>
  </si>
  <si>
    <t>Week 20, 1997</t>
  </si>
  <si>
    <t>Week 20, 1998</t>
  </si>
  <si>
    <t>Week 21, 1997</t>
  </si>
  <si>
    <t>Week 21, 1998</t>
  </si>
  <si>
    <t>Week 22, 1997</t>
  </si>
  <si>
    <t>Week 22, 1998</t>
  </si>
  <si>
    <t>Week 23, 1997</t>
  </si>
  <si>
    <t>Week 23, 1998</t>
  </si>
  <si>
    <t>Week 24, 1997</t>
  </si>
  <si>
    <t>Week 24, 1998</t>
  </si>
  <si>
    <t>Week 25, 1997</t>
  </si>
  <si>
    <t>Week 25, 1998</t>
  </si>
  <si>
    <t>Week 26, 1997</t>
  </si>
  <si>
    <t>Week 26, 1998</t>
  </si>
  <si>
    <t>Week 27, 1997</t>
  </si>
  <si>
    <t>Week 27, 1998</t>
  </si>
  <si>
    <t>Week 28, 1997</t>
  </si>
  <si>
    <t>Week 28, 1998</t>
  </si>
  <si>
    <t>Week 29, 1997</t>
  </si>
  <si>
    <t>Week 29, 1998</t>
  </si>
  <si>
    <t>Week 3, 1997</t>
  </si>
  <si>
    <t>Week 3, 1998</t>
  </si>
  <si>
    <t>Week 30, 1997</t>
  </si>
  <si>
    <t>Week 30, 1998</t>
  </si>
  <si>
    <t>Week 31, 1997</t>
  </si>
  <si>
    <t>Week 31, 1998</t>
  </si>
  <si>
    <t>Week 32, 1997</t>
  </si>
  <si>
    <t>Week 32, 1998</t>
  </si>
  <si>
    <t>Week 33, 1997</t>
  </si>
  <si>
    <t>Week 33, 1998</t>
  </si>
  <si>
    <t>Week 34, 1997</t>
  </si>
  <si>
    <t>Week 34, 1998</t>
  </si>
  <si>
    <t>Week 35, 1997</t>
  </si>
  <si>
    <t>Week 35, 1998</t>
  </si>
  <si>
    <t>Week 36, 1997</t>
  </si>
  <si>
    <t>Week 36, 1998</t>
  </si>
  <si>
    <t>Week 37, 1997</t>
  </si>
  <si>
    <t>Week 37, 1998</t>
  </si>
  <si>
    <t>Week 38, 1997</t>
  </si>
  <si>
    <t>Week 38, 1998</t>
  </si>
  <si>
    <t>Week 39, 1997</t>
  </si>
  <si>
    <t>Week 39, 1998</t>
  </si>
  <si>
    <t>Week 4, 1997</t>
  </si>
  <si>
    <t>Week 4, 1998</t>
  </si>
  <si>
    <t>Week 40, 1997</t>
  </si>
  <si>
    <t>Week 40, 1998</t>
  </si>
  <si>
    <t>Week 41, 1997</t>
  </si>
  <si>
    <t>Week 41, 1998</t>
  </si>
  <si>
    <t>Week 42, 1997</t>
  </si>
  <si>
    <t>Week 42, 1998</t>
  </si>
  <si>
    <t>Week 43, 1997</t>
  </si>
  <si>
    <t>Week 43, 1998</t>
  </si>
  <si>
    <t>Week 44, 1997</t>
  </si>
  <si>
    <t>Week 44, 1998</t>
  </si>
  <si>
    <t>Week 45, 1997</t>
  </si>
  <si>
    <t>Week 45, 1998</t>
  </si>
  <si>
    <t>Week 46, 1997</t>
  </si>
  <si>
    <t>Week 46, 1998</t>
  </si>
  <si>
    <t>Week 47, 1997</t>
  </si>
  <si>
    <t>Week 47, 1998</t>
  </si>
  <si>
    <t>Week 48, 1997</t>
  </si>
  <si>
    <t>Week 48, 1998</t>
  </si>
  <si>
    <t>Week 49, 1997</t>
  </si>
  <si>
    <t>Week 49, 1998</t>
  </si>
  <si>
    <t>Week 5, 1997</t>
  </si>
  <si>
    <t>Week 5, 1998</t>
  </si>
  <si>
    <t>Week 50, 1997</t>
  </si>
  <si>
    <t>Week 50, 1998</t>
  </si>
  <si>
    <t>Week 51, 1997</t>
  </si>
  <si>
    <t>Week 51, 1998</t>
  </si>
  <si>
    <t>Week 52, 1997</t>
  </si>
  <si>
    <t>Week 52, 1998</t>
  </si>
  <si>
    <t>Week 53, 1997</t>
  </si>
  <si>
    <t>Week 53, 1998</t>
  </si>
  <si>
    <t>Week 6, 1997</t>
  </si>
  <si>
    <t>Week 6, 1998</t>
  </si>
  <si>
    <t>Week 7, 1997</t>
  </si>
  <si>
    <t>Week 7, 1998</t>
  </si>
  <si>
    <t>Week 8, 1997</t>
  </si>
  <si>
    <t>Week 8, 1998</t>
  </si>
  <si>
    <t>Week 9, 1997</t>
  </si>
  <si>
    <t>Week 9, 1998</t>
  </si>
  <si>
    <t>Total Cost</t>
  </si>
  <si>
    <t>Week of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</si>
</sst>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44" formatCode="_(&quot;$&quot;* #,##0.00_);_(&quot;$&quot;* \(#,##0.00\);_(&quot;$&quot;* &quot;-&quot;??_);_(@_)"/>
    <numFmt numFmtId="164" formatCode="&quot;$&quot;#,##0"/>
    <numFmt numFmtId="165" formatCode="&quot;$&quot;#0,\K"/>
    <numFmt numFmtId="166" formatCode="&quot;$&quot;#00,\K"/>
    <numFmt numFmtId="167" formatCode="&quot;$&quot;#.0,\K"/>
  </numFmts>
  <fonts count="6" x14ac:knownFonts="1">
    <font>
      <sz val="11"/>
      <color theme="1"/>
      <name val="Calibri"/>
      <family val="2"/>
      <scheme val="minor"/>
    </font>
    <font>
      <sz val="11"/>
      <color theme="1"/>
      <name val="Calibri"/>
      <family val="2"/>
      <scheme val="minor"/>
    </font>
    <font>
      <b/>
      <sz val="10"/>
      <color theme="1"/>
      <name val="Calibri"/>
      <family val="2"/>
      <scheme val="minor"/>
    </font>
    <font>
      <sz val="10"/>
      <color theme="1"/>
      <name val="Calibri"/>
      <family val="2"/>
      <scheme val="minor"/>
    </font>
    <font>
      <b/>
      <sz val="10"/>
      <color rgb="FFF8F8F8"/>
      <name val="Calibri"/>
      <family val="2"/>
      <scheme val="minor"/>
    </font>
    <font>
      <b/>
      <sz val="11"/>
      <color theme="1"/>
      <name val="Calibri"/>
      <family val="2"/>
      <scheme val="minor"/>
    </font>
  </fonts>
  <fills count="7">
    <fill>
      <patternFill patternType="none"/>
    </fill>
    <fill>
      <patternFill patternType="gray125"/>
    </fill>
    <fill>
      <patternFill patternType="solid">
        <fgColor rgb="FF00501E"/>
        <bgColor theme="8"/>
      </patternFill>
    </fill>
    <fill>
      <patternFill patternType="solid">
        <fgColor theme="0"/>
        <bgColor indexed="64"/>
      </patternFill>
    </fill>
    <fill>
      <patternFill patternType="solid">
        <fgColor theme="2"/>
        <bgColor indexed="64"/>
      </patternFill>
    </fill>
    <fill>
      <patternFill patternType="solid">
        <fgColor theme="2" tint="-9.9978637043366805E-2"/>
        <bgColor indexed="64"/>
      </patternFill>
    </fill>
    <fill>
      <patternFill patternType="solid">
        <fgColor rgb="FF00501E"/>
        <bgColor indexed="64"/>
      </patternFill>
    </fill>
  </fills>
  <borders count="2">
    <border>
      <left/>
      <right/>
      <top/>
      <bottom/>
      <diagonal/>
    </border>
    <border>
      <left/>
      <right/>
      <top/>
      <bottom style="medium">
        <color theme="9" tint="-0.499984740745262"/>
      </bottom>
      <diagonal/>
    </border>
  </borders>
  <cellStyleXfs count="3">
    <xf numFmtId="0" fontId="0" fillId="0" borderId="0"/>
    <xf numFmtId="9" fontId="1" fillId="0" borderId="0" applyFont="0" applyFill="0" applyBorder="0" applyAlignment="0" applyProtection="0"/>
    <xf numFmtId="44" fontId="1" fillId="0" borderId="0" applyFont="0" applyFill="0" applyBorder="0" applyAlignment="0" applyProtection="0"/>
  </cellStyleXfs>
  <cellXfs count="24">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3" borderId="0" xfId="0" applyFill="1"/>
    <xf numFmtId="0" fontId="0" fillId="4" borderId="0" xfId="0" applyFill="1"/>
    <xf numFmtId="165" fontId="0" fillId="0" borderId="0" xfId="0" applyNumberFormat="1"/>
    <xf numFmtId="166" fontId="0" fillId="4" borderId="0" xfId="0" applyNumberFormat="1" applyFill="1"/>
    <xf numFmtId="0" fontId="2" fillId="3" borderId="0" xfId="0" applyFont="1" applyFill="1"/>
    <xf numFmtId="164" fontId="3" fillId="3" borderId="0" xfId="0" applyNumberFormat="1" applyFont="1" applyFill="1"/>
    <xf numFmtId="10" fontId="3" fillId="3" borderId="0" xfId="1" applyNumberFormat="1" applyFont="1" applyFill="1"/>
    <xf numFmtId="10" fontId="2" fillId="3" borderId="0" xfId="1" applyNumberFormat="1" applyFont="1" applyFill="1"/>
    <xf numFmtId="0" fontId="4" fillId="2" borderId="1" xfId="0" applyFont="1" applyFill="1" applyBorder="1" applyAlignment="1">
      <alignment horizontal="center" vertical="center" wrapText="1"/>
    </xf>
    <xf numFmtId="14" fontId="0" fillId="0" borderId="0" xfId="0" applyNumberFormat="1" applyAlignment="1">
      <alignment horizontal="left"/>
    </xf>
    <xf numFmtId="14" fontId="0" fillId="0" borderId="0" xfId="0" applyNumberFormat="1"/>
    <xf numFmtId="0" fontId="0" fillId="5" borderId="0" xfId="0" applyFill="1"/>
    <xf numFmtId="164" fontId="0" fillId="5" borderId="0" xfId="0" applyNumberFormat="1" applyFill="1"/>
    <xf numFmtId="3" fontId="0" fillId="5" borderId="0" xfId="0" applyNumberFormat="1" applyFill="1"/>
    <xf numFmtId="0" fontId="0" fillId="5" borderId="0" xfId="0" applyFill="1" applyAlignment="1">
      <alignment horizontal="centerContinuous"/>
    </xf>
    <xf numFmtId="167" fontId="0" fillId="0" borderId="0" xfId="2" applyNumberFormat="1" applyFont="1"/>
    <xf numFmtId="164" fontId="0" fillId="5" borderId="0" xfId="2" applyNumberFormat="1" applyFont="1" applyFill="1"/>
    <xf numFmtId="10" fontId="5" fillId="3" borderId="0" xfId="1" applyNumberFormat="1" applyFont="1" applyFill="1"/>
    <xf numFmtId="10" fontId="5" fillId="3" borderId="0" xfId="0" applyNumberFormat="1" applyFont="1" applyFill="1"/>
    <xf numFmtId="0" fontId="0" fillId="6" borderId="0" xfId="0" applyFill="1" applyAlignment="1">
      <alignment horizontal="center" vertical="center"/>
    </xf>
  </cellXfs>
  <cellStyles count="3">
    <cellStyle name="Currency" xfId="2" builtinId="4"/>
    <cellStyle name="Normal" xfId="0" builtinId="0"/>
    <cellStyle name="Percent" xfId="1" builtinId="5"/>
  </cellStyles>
  <dxfs count="10">
    <dxf>
      <font>
        <color rgb="FF9C0006"/>
      </font>
      <fill>
        <patternFill patternType="none">
          <bgColor auto="1"/>
        </patternFill>
      </fill>
    </dxf>
    <dxf>
      <font>
        <color rgb="FF006100"/>
      </font>
      <fill>
        <patternFill patternType="none">
          <bgColor auto="1"/>
        </patternFill>
      </fill>
    </dxf>
    <dxf>
      <font>
        <color rgb="FF9C0006"/>
      </font>
    </dxf>
    <dxf>
      <font>
        <color rgb="FF006100"/>
      </font>
      <fill>
        <patternFill patternType="none">
          <bgColor auto="1"/>
        </patternFill>
      </fill>
    </dxf>
    <dxf>
      <font>
        <color rgb="FF9C0006"/>
      </font>
    </dxf>
    <dxf>
      <font>
        <color rgb="FF006100"/>
      </font>
      <fill>
        <patternFill patternType="none">
          <bgColor auto="1"/>
        </patternFill>
      </fill>
    </dxf>
    <dxf>
      <font>
        <b/>
        <i val="0"/>
        <sz val="11"/>
        <color rgb="FF00501E"/>
      </font>
    </dxf>
    <dxf>
      <font>
        <color rgb="FF00501E"/>
      </font>
      <fill>
        <patternFill patternType="solid">
          <fgColor theme="0"/>
          <bgColor theme="0"/>
        </patternFill>
      </fill>
      <border diagonalUp="0" diagonalDown="0">
        <left/>
        <right/>
        <top/>
        <bottom/>
        <vertical/>
        <horizontal/>
      </border>
    </dxf>
    <dxf>
      <font>
        <b/>
        <i val="0"/>
        <color rgb="FF005C2A"/>
      </font>
    </dxf>
    <dxf>
      <border diagonalUp="0" diagonalDown="0">
        <left/>
        <right/>
        <top/>
        <bottom/>
        <vertical/>
        <horizontal/>
      </border>
    </dxf>
  </dxfs>
  <tableStyles count="2" defaultTableStyle="TableStyleMedium2" defaultPivotStyle="PivotStyleLight16">
    <tableStyle name="Slicer Style 1" pivot="0" table="0" count="5" xr9:uid="{7062DED4-7917-477F-A8E1-91C093C1AF4D}">
      <tableStyleElement type="wholeTable" dxfId="9"/>
      <tableStyleElement type="headerRow" dxfId="8"/>
    </tableStyle>
    <tableStyle name="Timeline Style 1" pivot="0" table="0" count="8" xr9:uid="{856777EA-3E91-44E5-B644-456C275916B4}">
      <tableStyleElement type="wholeTable" dxfId="7"/>
      <tableStyleElement type="headerRow" dxfId="6"/>
    </tableStyle>
  </tableStyles>
  <colors>
    <mruColors>
      <color rgb="FF00501E"/>
      <color rgb="FF548235"/>
      <color rgb="FF5082B4"/>
      <color rgb="FFFF0000"/>
      <color rgb="FFFF5050"/>
      <color rgb="FFB4E682"/>
      <color rgb="FF00FFBC"/>
      <color rgb="FF00FF99"/>
      <color rgb="FF99FF99"/>
    </mruColors>
  </colors>
  <extLst>
    <ext xmlns:x14="http://schemas.microsoft.com/office/spreadsheetml/2009/9/main" uri="{46F421CA-312F-682f-3DD2-61675219B42D}">
      <x14:dxfs count="3">
        <dxf>
          <font>
            <b/>
            <i val="0"/>
            <sz val="12"/>
            <color theme="0"/>
          </font>
          <fill>
            <patternFill>
              <bgColor theme="9" tint="-0.499984740745262"/>
            </patternFill>
          </fill>
          <border diagonalUp="0" diagonalDown="0">
            <left/>
            <right/>
            <top/>
            <bottom/>
            <vertical/>
            <horizontal/>
          </border>
        </dxf>
        <dxf>
          <font>
            <b/>
            <i val="0"/>
            <sz val="12"/>
            <color theme="4" tint="0.79992065187536243"/>
          </font>
          <fill>
            <patternFill>
              <bgColor theme="9" tint="-0.24994659260841701"/>
            </patternFill>
          </fill>
        </dxf>
        <dxf>
          <font>
            <b/>
            <i val="0"/>
            <color theme="4" tint="0.79995117038483843"/>
          </font>
          <fill>
            <patternFill>
              <bgColor theme="9" tint="-0.499984740745262"/>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theme="9" tint="-0.24994659260841701"/>
            </patternFill>
          </fill>
        </dxf>
        <dxf>
          <font>
            <sz val="9"/>
            <color rgb="FF00501E"/>
          </font>
        </dxf>
        <dxf>
          <font>
            <sz val="9"/>
            <color rgb="FF00501E"/>
          </font>
        </dxf>
        <dxf>
          <font>
            <b/>
            <i val="0"/>
            <sz val="9"/>
            <color rgb="FF00501E"/>
          </font>
        </dxf>
        <dxf>
          <font>
            <b/>
            <i val="0"/>
            <sz val="10"/>
            <color rgb="FF00501E"/>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26" Type="http://schemas.openxmlformats.org/officeDocument/2006/relationships/sharedStrings" Target="sharedStrings.xml"/><Relationship Id="rId39" Type="http://schemas.openxmlformats.org/officeDocument/2006/relationships/customXml" Target="../customXml/item11.xml"/><Relationship Id="rId21" Type="http://schemas.openxmlformats.org/officeDocument/2006/relationships/pivotCacheDefinition" Target="pivotCache/pivotCacheDefinition11.xml"/><Relationship Id="rId34" Type="http://schemas.openxmlformats.org/officeDocument/2006/relationships/customXml" Target="../customXml/item6.xml"/><Relationship Id="rId42" Type="http://schemas.openxmlformats.org/officeDocument/2006/relationships/customXml" Target="../customXml/item14.xml"/><Relationship Id="rId47" Type="http://schemas.openxmlformats.org/officeDocument/2006/relationships/customXml" Target="../customXml/item19.xml"/><Relationship Id="rId50" Type="http://schemas.openxmlformats.org/officeDocument/2006/relationships/customXml" Target="../customXml/item22.xml"/><Relationship Id="rId55" Type="http://schemas.openxmlformats.org/officeDocument/2006/relationships/customXml" Target="../customXml/item27.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9" Type="http://schemas.openxmlformats.org/officeDocument/2006/relationships/customXml" Target="../customXml/item1.xml"/><Relationship Id="rId11" Type="http://schemas.openxmlformats.org/officeDocument/2006/relationships/pivotCacheDefinition" Target="pivotCache/pivotCacheDefinition2.xml"/><Relationship Id="rId24" Type="http://schemas.openxmlformats.org/officeDocument/2006/relationships/connections" Target="connections.xml"/><Relationship Id="rId32" Type="http://schemas.openxmlformats.org/officeDocument/2006/relationships/customXml" Target="../customXml/item4.xml"/><Relationship Id="rId37" Type="http://schemas.openxmlformats.org/officeDocument/2006/relationships/customXml" Target="../customXml/item9.xml"/><Relationship Id="rId40" Type="http://schemas.openxmlformats.org/officeDocument/2006/relationships/customXml" Target="../customXml/item12.xml"/><Relationship Id="rId45" Type="http://schemas.openxmlformats.org/officeDocument/2006/relationships/customXml" Target="../customXml/item17.xml"/><Relationship Id="rId53" Type="http://schemas.openxmlformats.org/officeDocument/2006/relationships/customXml" Target="../customXml/item25.xml"/><Relationship Id="rId5" Type="http://schemas.openxmlformats.org/officeDocument/2006/relationships/worksheet" Target="worksheets/sheet5.xml"/><Relationship Id="rId19" Type="http://schemas.openxmlformats.org/officeDocument/2006/relationships/pivotCacheDefinition" Target="pivotCache/pivotCacheDefinition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microsoft.com/office/2011/relationships/timelineCache" Target="timelineCaches/timelineCache1.xml"/><Relationship Id="rId27" Type="http://schemas.openxmlformats.org/officeDocument/2006/relationships/powerPivotData" Target="model/item.data"/><Relationship Id="rId30" Type="http://schemas.openxmlformats.org/officeDocument/2006/relationships/customXml" Target="../customXml/item2.xml"/><Relationship Id="rId35" Type="http://schemas.openxmlformats.org/officeDocument/2006/relationships/customXml" Target="../customXml/item7.xml"/><Relationship Id="rId43" Type="http://schemas.openxmlformats.org/officeDocument/2006/relationships/customXml" Target="../customXml/item15.xml"/><Relationship Id="rId48" Type="http://schemas.openxmlformats.org/officeDocument/2006/relationships/customXml" Target="../customXml/item20.xml"/><Relationship Id="rId56" Type="http://schemas.openxmlformats.org/officeDocument/2006/relationships/customXml" Target="../customXml/item28.xml"/><Relationship Id="rId8" Type="http://schemas.openxmlformats.org/officeDocument/2006/relationships/worksheet" Target="worksheets/sheet8.xml"/><Relationship Id="rId51" Type="http://schemas.openxmlformats.org/officeDocument/2006/relationships/customXml" Target="../customXml/item23.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styles" Target="styles.xml"/><Relationship Id="rId33" Type="http://schemas.openxmlformats.org/officeDocument/2006/relationships/customXml" Target="../customXml/item5.xml"/><Relationship Id="rId38" Type="http://schemas.openxmlformats.org/officeDocument/2006/relationships/customXml" Target="../customXml/item10.xml"/><Relationship Id="rId46" Type="http://schemas.openxmlformats.org/officeDocument/2006/relationships/customXml" Target="../customXml/item18.xml"/><Relationship Id="rId20" Type="http://schemas.microsoft.com/office/2007/relationships/slicerCache" Target="slicerCaches/slicerCache1.xml"/><Relationship Id="rId41" Type="http://schemas.openxmlformats.org/officeDocument/2006/relationships/customXml" Target="../customXml/item13.xml"/><Relationship Id="rId54"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6.xml"/><Relationship Id="rId23" Type="http://schemas.openxmlformats.org/officeDocument/2006/relationships/theme" Target="theme/theme1.xml"/><Relationship Id="rId28" Type="http://schemas.openxmlformats.org/officeDocument/2006/relationships/calcChain" Target="calcChain.xml"/><Relationship Id="rId36" Type="http://schemas.openxmlformats.org/officeDocument/2006/relationships/customXml" Target="../customXml/item8.xml"/><Relationship Id="rId49" Type="http://schemas.openxmlformats.org/officeDocument/2006/relationships/customXml" Target="../customXml/item21.xml"/><Relationship Id="rId57" Type="http://schemas.openxmlformats.org/officeDocument/2006/relationships/customXml" Target="../customXml/item29.xml"/><Relationship Id="rId10" Type="http://schemas.openxmlformats.org/officeDocument/2006/relationships/pivotCacheDefinition" Target="pivotCache/pivotCacheDefinition1.xml"/><Relationship Id="rId31" Type="http://schemas.openxmlformats.org/officeDocument/2006/relationships/customXml" Target="../customXml/item3.xml"/><Relationship Id="rId44" Type="http://schemas.openxmlformats.org/officeDocument/2006/relationships/customXml" Target="../customXml/item16.xml"/><Relationship Id="rId52"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[Maven_Market_Report_Excel_Project.xlsx]pivot_transaction_mom!pivot_transaction_mom</c:name>
    <c:fmtId val="3"/>
  </c:pivotSource>
  <c:chart>
    <c:autoTitleDeleted val="0"/>
    <c:pivotFmts>
      <c:pivotFmt>
        <c:idx val="0"/>
        <c:spPr>
          <a:solidFill>
            <a:schemeClr val="tx1">
              <a:lumMod val="50000"/>
              <a:lumOff val="50000"/>
              <a:alpha val="50000"/>
            </a:schemeClr>
          </a:solidFill>
          <a:ln>
            <a:solidFill>
              <a:schemeClr val="tx1">
                <a:lumMod val="50000"/>
                <a:lumOff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50000"/>
              <a:lumOff val="50000"/>
              <a:alpha val="50000"/>
            </a:schemeClr>
          </a:solidFill>
          <a:ln>
            <a:solidFill>
              <a:schemeClr val="tx1">
                <a:lumMod val="50000"/>
                <a:lumOff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90000"/>
              <a:alpha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pivot_transaction_mom!$B$1</c:f>
              <c:strCache>
                <c:ptCount val="1"/>
                <c:pt idx="0">
                  <c:v>Total Transactions</c:v>
                </c:pt>
              </c:strCache>
            </c:strRef>
          </c:tx>
          <c:spPr>
            <a:solidFill>
              <a:schemeClr val="bg2">
                <a:lumMod val="90000"/>
                <a:alpha val="50000"/>
              </a:schemeClr>
            </a:solidFill>
            <a:ln>
              <a:noFill/>
            </a:ln>
            <a:effectLst/>
          </c:spPr>
          <c:cat>
            <c:strRef>
              <c:f>pivot_transaction_mom!$A$2:$A$25</c:f>
              <c:strCache>
                <c:ptCount val="24"/>
                <c:pt idx="0">
                  <c:v>1/1/1997</c:v>
                </c:pt>
                <c:pt idx="1">
                  <c:v>2/1/1997</c:v>
                </c:pt>
                <c:pt idx="2">
                  <c:v>3/1/1997</c:v>
                </c:pt>
                <c:pt idx="3">
                  <c:v>4/1/1997</c:v>
                </c:pt>
                <c:pt idx="4">
                  <c:v>5/1/1997</c:v>
                </c:pt>
                <c:pt idx="5">
                  <c:v>6/1/1997</c:v>
                </c:pt>
                <c:pt idx="6">
                  <c:v>7/1/1997</c:v>
                </c:pt>
                <c:pt idx="7">
                  <c:v>8/1/1997</c:v>
                </c:pt>
                <c:pt idx="8">
                  <c:v>9/1/1997</c:v>
                </c:pt>
                <c:pt idx="9">
                  <c:v>10/1/1997</c:v>
                </c:pt>
                <c:pt idx="10">
                  <c:v>11/1/1997</c:v>
                </c:pt>
                <c:pt idx="11">
                  <c:v>12/1/1997</c:v>
                </c:pt>
                <c:pt idx="12">
                  <c:v>1/1/1998</c:v>
                </c:pt>
                <c:pt idx="13">
                  <c:v>2/1/1998</c:v>
                </c:pt>
                <c:pt idx="14">
                  <c:v>3/1/1998</c:v>
                </c:pt>
                <c:pt idx="15">
                  <c:v>4/1/1998</c:v>
                </c:pt>
                <c:pt idx="16">
                  <c:v>5/1/1998</c:v>
                </c:pt>
                <c:pt idx="17">
                  <c:v>6/1/1998</c:v>
                </c:pt>
                <c:pt idx="18">
                  <c:v>7/1/1998</c:v>
                </c:pt>
                <c:pt idx="19">
                  <c:v>8/1/1998</c:v>
                </c:pt>
                <c:pt idx="20">
                  <c:v>9/1/1998</c:v>
                </c:pt>
                <c:pt idx="21">
                  <c:v>10/1/1998</c:v>
                </c:pt>
                <c:pt idx="22">
                  <c:v>11/1/1998</c:v>
                </c:pt>
                <c:pt idx="23">
                  <c:v>12/1/1998</c:v>
                </c:pt>
              </c:strCache>
            </c:strRef>
          </c:cat>
          <c:val>
            <c:numRef>
              <c:f>pivot_transaction_mom!$B$2:$B$25</c:f>
              <c:numCache>
                <c:formatCode>General</c:formatCode>
                <c:ptCount val="24"/>
                <c:pt idx="0">
                  <c:v>7034</c:v>
                </c:pt>
                <c:pt idx="1">
                  <c:v>6844</c:v>
                </c:pt>
                <c:pt idx="2">
                  <c:v>7710</c:v>
                </c:pt>
                <c:pt idx="3">
                  <c:v>6590</c:v>
                </c:pt>
                <c:pt idx="4">
                  <c:v>6866</c:v>
                </c:pt>
                <c:pt idx="5">
                  <c:v>6912</c:v>
                </c:pt>
                <c:pt idx="6">
                  <c:v>7752</c:v>
                </c:pt>
                <c:pt idx="7">
                  <c:v>7038</c:v>
                </c:pt>
                <c:pt idx="8">
                  <c:v>6663</c:v>
                </c:pt>
                <c:pt idx="9">
                  <c:v>6479</c:v>
                </c:pt>
                <c:pt idx="10">
                  <c:v>8232</c:v>
                </c:pt>
                <c:pt idx="11">
                  <c:v>8717</c:v>
                </c:pt>
                <c:pt idx="12">
                  <c:v>14936</c:v>
                </c:pt>
                <c:pt idx="13">
                  <c:v>14392</c:v>
                </c:pt>
                <c:pt idx="14">
                  <c:v>14924</c:v>
                </c:pt>
                <c:pt idx="15">
                  <c:v>14552</c:v>
                </c:pt>
                <c:pt idx="16">
                  <c:v>14556</c:v>
                </c:pt>
                <c:pt idx="17">
                  <c:v>14741</c:v>
                </c:pt>
                <c:pt idx="18">
                  <c:v>15044</c:v>
                </c:pt>
                <c:pt idx="19">
                  <c:v>14517</c:v>
                </c:pt>
                <c:pt idx="20">
                  <c:v>15432</c:v>
                </c:pt>
                <c:pt idx="21">
                  <c:v>14125</c:v>
                </c:pt>
                <c:pt idx="22">
                  <c:v>17339</c:v>
                </c:pt>
                <c:pt idx="23">
                  <c:v>18325</c:v>
                </c:pt>
              </c:numCache>
            </c:numRef>
          </c:val>
          <c:extLst>
            <c:ext xmlns:c16="http://schemas.microsoft.com/office/drawing/2014/chart" uri="{C3380CC4-5D6E-409C-BE32-E72D297353CC}">
              <c16:uniqueId val="{00000000-B2F4-4964-8C31-279719A7F27D}"/>
            </c:ext>
          </c:extLst>
        </c:ser>
        <c:ser>
          <c:idx val="1"/>
          <c:order val="1"/>
          <c:tx>
            <c:strRef>
              <c:f>pivot_transaction_mom!$C$1</c:f>
              <c:strCache>
                <c:ptCount val="1"/>
                <c:pt idx="0">
                  <c:v>Last Month Transactions</c:v>
                </c:pt>
              </c:strCache>
            </c:strRef>
          </c:tx>
          <c:spPr>
            <a:noFill/>
            <a:ln w="25400">
              <a:noFill/>
            </a:ln>
            <a:effectLst/>
          </c:spPr>
          <c:cat>
            <c:strRef>
              <c:f>pivot_transaction_mom!$A$2:$A$25</c:f>
              <c:strCache>
                <c:ptCount val="24"/>
                <c:pt idx="0">
                  <c:v>1/1/1997</c:v>
                </c:pt>
                <c:pt idx="1">
                  <c:v>2/1/1997</c:v>
                </c:pt>
                <c:pt idx="2">
                  <c:v>3/1/1997</c:v>
                </c:pt>
                <c:pt idx="3">
                  <c:v>4/1/1997</c:v>
                </c:pt>
                <c:pt idx="4">
                  <c:v>5/1/1997</c:v>
                </c:pt>
                <c:pt idx="5">
                  <c:v>6/1/1997</c:v>
                </c:pt>
                <c:pt idx="6">
                  <c:v>7/1/1997</c:v>
                </c:pt>
                <c:pt idx="7">
                  <c:v>8/1/1997</c:v>
                </c:pt>
                <c:pt idx="8">
                  <c:v>9/1/1997</c:v>
                </c:pt>
                <c:pt idx="9">
                  <c:v>10/1/1997</c:v>
                </c:pt>
                <c:pt idx="10">
                  <c:v>11/1/1997</c:v>
                </c:pt>
                <c:pt idx="11">
                  <c:v>12/1/1997</c:v>
                </c:pt>
                <c:pt idx="12">
                  <c:v>1/1/1998</c:v>
                </c:pt>
                <c:pt idx="13">
                  <c:v>2/1/1998</c:v>
                </c:pt>
                <c:pt idx="14">
                  <c:v>3/1/1998</c:v>
                </c:pt>
                <c:pt idx="15">
                  <c:v>4/1/1998</c:v>
                </c:pt>
                <c:pt idx="16">
                  <c:v>5/1/1998</c:v>
                </c:pt>
                <c:pt idx="17">
                  <c:v>6/1/1998</c:v>
                </c:pt>
                <c:pt idx="18">
                  <c:v>7/1/1998</c:v>
                </c:pt>
                <c:pt idx="19">
                  <c:v>8/1/1998</c:v>
                </c:pt>
                <c:pt idx="20">
                  <c:v>9/1/1998</c:v>
                </c:pt>
                <c:pt idx="21">
                  <c:v>10/1/1998</c:v>
                </c:pt>
                <c:pt idx="22">
                  <c:v>11/1/1998</c:v>
                </c:pt>
                <c:pt idx="23">
                  <c:v>12/1/1998</c:v>
                </c:pt>
              </c:strCache>
            </c:strRef>
          </c:cat>
          <c:val>
            <c:numRef>
              <c:f>pivot_transaction_mom!$C$2:$C$25</c:f>
              <c:numCache>
                <c:formatCode>General</c:formatCode>
                <c:ptCount val="24"/>
                <c:pt idx="1">
                  <c:v>7034</c:v>
                </c:pt>
                <c:pt idx="2">
                  <c:v>6844</c:v>
                </c:pt>
                <c:pt idx="3">
                  <c:v>7710</c:v>
                </c:pt>
                <c:pt idx="4">
                  <c:v>6590</c:v>
                </c:pt>
                <c:pt idx="5">
                  <c:v>6866</c:v>
                </c:pt>
                <c:pt idx="6">
                  <c:v>6912</c:v>
                </c:pt>
                <c:pt idx="7">
                  <c:v>7752</c:v>
                </c:pt>
                <c:pt idx="8">
                  <c:v>7038</c:v>
                </c:pt>
                <c:pt idx="9">
                  <c:v>6663</c:v>
                </c:pt>
                <c:pt idx="10">
                  <c:v>6479</c:v>
                </c:pt>
                <c:pt idx="11">
                  <c:v>8232</c:v>
                </c:pt>
                <c:pt idx="12">
                  <c:v>8717</c:v>
                </c:pt>
                <c:pt idx="13">
                  <c:v>14936</c:v>
                </c:pt>
                <c:pt idx="14">
                  <c:v>14392</c:v>
                </c:pt>
                <c:pt idx="15">
                  <c:v>14924</c:v>
                </c:pt>
                <c:pt idx="16">
                  <c:v>14552</c:v>
                </c:pt>
                <c:pt idx="17">
                  <c:v>14556</c:v>
                </c:pt>
                <c:pt idx="18">
                  <c:v>14741</c:v>
                </c:pt>
                <c:pt idx="19">
                  <c:v>15044</c:v>
                </c:pt>
                <c:pt idx="20">
                  <c:v>14517</c:v>
                </c:pt>
                <c:pt idx="21">
                  <c:v>15432</c:v>
                </c:pt>
                <c:pt idx="22">
                  <c:v>14125</c:v>
                </c:pt>
                <c:pt idx="23">
                  <c:v>17339</c:v>
                </c:pt>
              </c:numCache>
            </c:numRef>
          </c:val>
          <c:extLst>
            <c:ext xmlns:c16="http://schemas.microsoft.com/office/drawing/2014/chart" uri="{C3380CC4-5D6E-409C-BE32-E72D297353CC}">
              <c16:uniqueId val="{00000001-B2F4-4964-8C31-279719A7F27D}"/>
            </c:ext>
          </c:extLst>
        </c:ser>
        <c:dLbls>
          <c:showLegendKey val="0"/>
          <c:showVal val="0"/>
          <c:showCatName val="0"/>
          <c:showSerName val="0"/>
          <c:showPercent val="0"/>
          <c:showBubbleSize val="0"/>
        </c:dLbls>
        <c:axId val="493551023"/>
        <c:axId val="1136685215"/>
      </c:areaChart>
      <c:catAx>
        <c:axId val="493551023"/>
        <c:scaling>
          <c:orientation val="minMax"/>
        </c:scaling>
        <c:delete val="1"/>
        <c:axPos val="b"/>
        <c:numFmt formatCode="General" sourceLinked="1"/>
        <c:majorTickMark val="out"/>
        <c:minorTickMark val="none"/>
        <c:tickLblPos val="nextTo"/>
        <c:crossAx val="1136685215"/>
        <c:crosses val="autoZero"/>
        <c:auto val="1"/>
        <c:lblAlgn val="ctr"/>
        <c:lblOffset val="100"/>
        <c:noMultiLvlLbl val="0"/>
      </c:catAx>
      <c:valAx>
        <c:axId val="1136685215"/>
        <c:scaling>
          <c:orientation val="minMax"/>
        </c:scaling>
        <c:delete val="1"/>
        <c:axPos val="l"/>
        <c:numFmt formatCode="General" sourceLinked="1"/>
        <c:majorTickMark val="none"/>
        <c:minorTickMark val="none"/>
        <c:tickLblPos val="nextTo"/>
        <c:crossAx val="493551023"/>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[Maven_Market_Report_Excel_Project.xlsx]pivot_returns_mom!pivot_returns_mom</c:name>
    <c:fmtId val="5"/>
  </c:pivotSource>
  <c:chart>
    <c:autoTitleDeleted val="0"/>
    <c:pivotFmts>
      <c:pivotFmt>
        <c:idx val="0"/>
        <c:spPr>
          <a:solidFill>
            <a:schemeClr val="tx1">
              <a:lumMod val="50000"/>
              <a:lumOff val="50000"/>
              <a:alpha val="50000"/>
            </a:schemeClr>
          </a:solidFill>
          <a:ln>
            <a:noFill/>
          </a:ln>
          <a:effectLst/>
        </c:spPr>
        <c:marker>
          <c:symbol val="none"/>
        </c:marker>
        <c:dLbl>
          <c:idx val="0"/>
          <c:delete val="1"/>
          <c:extLst>
            <c:ext xmlns:c15="http://schemas.microsoft.com/office/drawing/2012/chart" uri="{CE6537A1-D6FC-4f65-9D91-7224C49458BB}"/>
          </c:extLst>
        </c:dLbl>
      </c:pivotFmt>
      <c:pivotFmt>
        <c:idx val="1"/>
        <c:spPr>
          <a:noFill/>
          <a:ln>
            <a:noFill/>
          </a:ln>
          <a:effectLst/>
        </c:spPr>
        <c:marker>
          <c:symbol val="none"/>
        </c:marker>
        <c:dLbl>
          <c:idx val="0"/>
          <c:delete val="1"/>
          <c:extLst>
            <c:ext xmlns:c15="http://schemas.microsoft.com/office/drawing/2012/chart" uri="{CE6537A1-D6FC-4f65-9D91-7224C49458BB}"/>
          </c:extLst>
        </c:dLbl>
      </c:pivotFmt>
      <c:pivotFmt>
        <c:idx val="2"/>
        <c:spPr>
          <a:solidFill>
            <a:schemeClr val="tx1">
              <a:lumMod val="50000"/>
              <a:lumOff val="50000"/>
              <a:alpha val="50000"/>
            </a:schemeClr>
          </a:solidFill>
          <a:ln>
            <a:noFill/>
          </a:ln>
          <a:effectLst/>
        </c:spPr>
        <c:marker>
          <c:symbol val="none"/>
        </c:marker>
        <c:dLbl>
          <c:idx val="0"/>
          <c:delete val="1"/>
          <c:extLst>
            <c:ext xmlns:c15="http://schemas.microsoft.com/office/drawing/2012/chart" uri="{CE6537A1-D6FC-4f65-9D91-7224C49458BB}"/>
          </c:extLst>
        </c:dLbl>
      </c:pivotFmt>
      <c:pivotFmt>
        <c:idx val="3"/>
        <c:spPr>
          <a:noFill/>
          <a:ln>
            <a:noFill/>
          </a:ln>
          <a:effectLst/>
        </c:spPr>
        <c:marker>
          <c:symbol val="none"/>
        </c:marker>
        <c:dLbl>
          <c:idx val="0"/>
          <c:delete val="1"/>
          <c:extLst>
            <c:ext xmlns:c15="http://schemas.microsoft.com/office/drawing/2012/chart" uri="{CE6537A1-D6FC-4f65-9D91-7224C49458BB}"/>
          </c:extLst>
        </c:dLbl>
      </c:pivotFmt>
      <c:pivotFmt>
        <c:idx val="4"/>
        <c:spPr>
          <a:solidFill>
            <a:schemeClr val="tx1">
              <a:lumMod val="50000"/>
              <a:lumOff val="50000"/>
              <a:alpha val="50000"/>
            </a:schemeClr>
          </a:solidFill>
          <a:ln>
            <a:noFill/>
          </a:ln>
          <a:effectLst/>
        </c:spPr>
        <c:marker>
          <c:symbol val="none"/>
        </c:marker>
        <c:dLbl>
          <c:idx val="0"/>
          <c:delete val="1"/>
          <c:extLst>
            <c:ext xmlns:c15="http://schemas.microsoft.com/office/drawing/2012/chart" uri="{CE6537A1-D6FC-4f65-9D91-7224C49458BB}"/>
          </c:extLst>
        </c:dLbl>
      </c:pivotFmt>
      <c:pivotFmt>
        <c:idx val="5"/>
        <c:spPr>
          <a:noFill/>
          <a:ln>
            <a:noFill/>
          </a:ln>
          <a:effectLst/>
        </c:spPr>
        <c:marker>
          <c:symbol val="none"/>
        </c:marker>
        <c:dLbl>
          <c:idx val="0"/>
          <c:delete val="1"/>
          <c:extLst>
            <c:ext xmlns:c15="http://schemas.microsoft.com/office/drawing/2012/chart" uri="{CE6537A1-D6FC-4f65-9D91-7224C49458BB}"/>
          </c:extLst>
        </c:dLbl>
      </c:pivotFmt>
      <c:pivotFmt>
        <c:idx val="6"/>
        <c:spPr>
          <a:solidFill>
            <a:schemeClr val="tx1">
              <a:lumMod val="50000"/>
              <a:lumOff val="50000"/>
              <a:alpha val="50000"/>
            </a:schemeClr>
          </a:solidFill>
          <a:ln>
            <a:noFill/>
          </a:ln>
          <a:effectLst/>
        </c:spPr>
        <c:marker>
          <c:symbol val="none"/>
        </c:marker>
        <c:dLbl>
          <c:idx val="0"/>
          <c:delete val="1"/>
          <c:extLst>
            <c:ext xmlns:c15="http://schemas.microsoft.com/office/drawing/2012/chart" uri="{CE6537A1-D6FC-4f65-9D91-7224C49458BB}"/>
          </c:extLst>
        </c:dLbl>
      </c:pivotFmt>
      <c:pivotFmt>
        <c:idx val="7"/>
        <c:spPr>
          <a:noFill/>
          <a:ln>
            <a:noFill/>
          </a:ln>
          <a:effectLst/>
        </c:spPr>
        <c:marker>
          <c:symbol val="none"/>
        </c:marker>
        <c:dLbl>
          <c:idx val="0"/>
          <c:delete val="1"/>
          <c:extLst>
            <c:ext xmlns:c15="http://schemas.microsoft.com/office/drawing/2012/chart" uri="{CE6537A1-D6FC-4f65-9D91-7224C49458BB}"/>
          </c:extLst>
        </c:dLbl>
      </c:pivotFmt>
      <c:pivotFmt>
        <c:idx val="8"/>
        <c:spPr>
          <a:solidFill>
            <a:schemeClr val="tx1">
              <a:lumMod val="50000"/>
              <a:lumOff val="50000"/>
              <a:alpha val="50000"/>
            </a:schemeClr>
          </a:solidFill>
          <a:ln>
            <a:noFill/>
          </a:ln>
          <a:effectLst/>
        </c:spPr>
        <c:marker>
          <c:symbol val="none"/>
        </c:marker>
        <c:dLbl>
          <c:idx val="0"/>
          <c:delete val="1"/>
          <c:extLst>
            <c:ext xmlns:c15="http://schemas.microsoft.com/office/drawing/2012/chart" uri="{CE6537A1-D6FC-4f65-9D91-7224C49458BB}"/>
          </c:extLst>
        </c:dLbl>
      </c:pivotFmt>
      <c:pivotFmt>
        <c:idx val="9"/>
        <c:spPr>
          <a:noFill/>
          <a:ln>
            <a:noFill/>
          </a:ln>
          <a:effectLst/>
        </c:spPr>
        <c:marker>
          <c:symbol val="none"/>
        </c:marker>
        <c:dLbl>
          <c:idx val="0"/>
          <c:delete val="1"/>
          <c:extLst>
            <c:ext xmlns:c15="http://schemas.microsoft.com/office/drawing/2012/chart" uri="{CE6537A1-D6FC-4f65-9D91-7224C49458BB}"/>
          </c:extLst>
        </c:dLbl>
      </c:pivotFmt>
      <c:pivotFmt>
        <c:idx val="10"/>
        <c:spPr>
          <a:solidFill>
            <a:schemeClr val="bg2">
              <a:lumMod val="90000"/>
              <a:alpha val="50000"/>
            </a:schemeClr>
          </a:solidFill>
          <a:ln>
            <a:noFill/>
          </a:ln>
          <a:effectLst/>
        </c:spPr>
        <c:marker>
          <c:symbol val="none"/>
        </c:marker>
        <c:dLbl>
          <c:idx val="0"/>
          <c:delete val="1"/>
          <c:extLst>
            <c:ext xmlns:c15="http://schemas.microsoft.com/office/drawing/2012/chart" uri="{CE6537A1-D6FC-4f65-9D91-7224C49458BB}"/>
          </c:extLst>
        </c:dLbl>
      </c:pivotFmt>
      <c:pivotFmt>
        <c:idx val="11"/>
        <c:spPr>
          <a:noFill/>
          <a:ln>
            <a:noFill/>
          </a:ln>
          <a:effectLst/>
        </c:spPr>
        <c:marker>
          <c:symbol val="none"/>
        </c:marker>
        <c:dLbl>
          <c:idx val="0"/>
          <c:delete val="1"/>
          <c:extLst>
            <c:ext xmlns:c15="http://schemas.microsoft.com/office/drawing/2012/chart" uri="{CE6537A1-D6FC-4f65-9D91-7224C49458BB}"/>
          </c:extLst>
        </c:dLbl>
      </c:pivotFmt>
    </c:pivotFmts>
    <c:plotArea>
      <c:layout/>
      <c:areaChart>
        <c:grouping val="standard"/>
        <c:varyColors val="0"/>
        <c:ser>
          <c:idx val="0"/>
          <c:order val="0"/>
          <c:tx>
            <c:strRef>
              <c:f>pivot_returns_mom!$B$1</c:f>
              <c:strCache>
                <c:ptCount val="1"/>
                <c:pt idx="0">
                  <c:v>Total Returns</c:v>
                </c:pt>
              </c:strCache>
            </c:strRef>
          </c:tx>
          <c:spPr>
            <a:solidFill>
              <a:schemeClr val="bg2">
                <a:lumMod val="90000"/>
                <a:alpha val="50000"/>
              </a:schemeClr>
            </a:solidFill>
            <a:ln>
              <a:noFill/>
            </a:ln>
            <a:effectLst/>
          </c:spPr>
          <c:cat>
            <c:strRef>
              <c:f>pivot_returns_mom!$A$2:$A$25</c:f>
              <c:strCache>
                <c:ptCount val="24"/>
                <c:pt idx="0">
                  <c:v>1/1/1997</c:v>
                </c:pt>
                <c:pt idx="1">
                  <c:v>2/1/1997</c:v>
                </c:pt>
                <c:pt idx="2">
                  <c:v>3/1/1997</c:v>
                </c:pt>
                <c:pt idx="3">
                  <c:v>4/1/1997</c:v>
                </c:pt>
                <c:pt idx="4">
                  <c:v>5/1/1997</c:v>
                </c:pt>
                <c:pt idx="5">
                  <c:v>6/1/1997</c:v>
                </c:pt>
                <c:pt idx="6">
                  <c:v>7/1/1997</c:v>
                </c:pt>
                <c:pt idx="7">
                  <c:v>8/1/1997</c:v>
                </c:pt>
                <c:pt idx="8">
                  <c:v>9/1/1997</c:v>
                </c:pt>
                <c:pt idx="9">
                  <c:v>10/1/1997</c:v>
                </c:pt>
                <c:pt idx="10">
                  <c:v>11/1/1997</c:v>
                </c:pt>
                <c:pt idx="11">
                  <c:v>12/1/1997</c:v>
                </c:pt>
                <c:pt idx="12">
                  <c:v>1/1/1998</c:v>
                </c:pt>
                <c:pt idx="13">
                  <c:v>2/1/1998</c:v>
                </c:pt>
                <c:pt idx="14">
                  <c:v>3/1/1998</c:v>
                </c:pt>
                <c:pt idx="15">
                  <c:v>4/1/1998</c:v>
                </c:pt>
                <c:pt idx="16">
                  <c:v>5/1/1998</c:v>
                </c:pt>
                <c:pt idx="17">
                  <c:v>6/1/1998</c:v>
                </c:pt>
                <c:pt idx="18">
                  <c:v>7/1/1998</c:v>
                </c:pt>
                <c:pt idx="19">
                  <c:v>8/1/1998</c:v>
                </c:pt>
                <c:pt idx="20">
                  <c:v>9/1/1998</c:v>
                </c:pt>
                <c:pt idx="21">
                  <c:v>10/1/1998</c:v>
                </c:pt>
                <c:pt idx="22">
                  <c:v>11/1/1998</c:v>
                </c:pt>
                <c:pt idx="23">
                  <c:v>12/1/1998</c:v>
                </c:pt>
              </c:strCache>
            </c:strRef>
          </c:cat>
          <c:val>
            <c:numRef>
              <c:f>pivot_returns_mom!$B$2:$B$25</c:f>
              <c:numCache>
                <c:formatCode>General</c:formatCode>
                <c:ptCount val="24"/>
                <c:pt idx="0">
                  <c:v>187</c:v>
                </c:pt>
                <c:pt idx="1">
                  <c:v>164</c:v>
                </c:pt>
                <c:pt idx="2">
                  <c:v>201</c:v>
                </c:pt>
                <c:pt idx="3">
                  <c:v>162</c:v>
                </c:pt>
                <c:pt idx="4">
                  <c:v>180</c:v>
                </c:pt>
                <c:pt idx="5">
                  <c:v>187</c:v>
                </c:pt>
                <c:pt idx="6">
                  <c:v>193</c:v>
                </c:pt>
                <c:pt idx="7">
                  <c:v>175</c:v>
                </c:pt>
                <c:pt idx="8">
                  <c:v>178</c:v>
                </c:pt>
                <c:pt idx="9">
                  <c:v>189</c:v>
                </c:pt>
                <c:pt idx="10">
                  <c:v>214</c:v>
                </c:pt>
                <c:pt idx="11">
                  <c:v>224</c:v>
                </c:pt>
                <c:pt idx="12">
                  <c:v>406</c:v>
                </c:pt>
                <c:pt idx="13">
                  <c:v>401</c:v>
                </c:pt>
                <c:pt idx="14">
                  <c:v>385</c:v>
                </c:pt>
                <c:pt idx="15">
                  <c:v>370</c:v>
                </c:pt>
                <c:pt idx="16">
                  <c:v>370</c:v>
                </c:pt>
                <c:pt idx="17">
                  <c:v>379</c:v>
                </c:pt>
                <c:pt idx="18">
                  <c:v>408</c:v>
                </c:pt>
                <c:pt idx="19">
                  <c:v>351</c:v>
                </c:pt>
                <c:pt idx="20">
                  <c:v>396</c:v>
                </c:pt>
                <c:pt idx="21">
                  <c:v>389</c:v>
                </c:pt>
                <c:pt idx="22">
                  <c:v>482</c:v>
                </c:pt>
                <c:pt idx="23">
                  <c:v>496</c:v>
                </c:pt>
              </c:numCache>
            </c:numRef>
          </c:val>
          <c:extLst>
            <c:ext xmlns:c16="http://schemas.microsoft.com/office/drawing/2014/chart" uri="{C3380CC4-5D6E-409C-BE32-E72D297353CC}">
              <c16:uniqueId val="{00000003-B04F-4EB7-9386-841C2DEDE407}"/>
            </c:ext>
          </c:extLst>
        </c:ser>
        <c:ser>
          <c:idx val="1"/>
          <c:order val="1"/>
          <c:tx>
            <c:strRef>
              <c:f>pivot_returns_mom!$C$1</c:f>
              <c:strCache>
                <c:ptCount val="1"/>
                <c:pt idx="0">
                  <c:v>Last Month Returns</c:v>
                </c:pt>
              </c:strCache>
            </c:strRef>
          </c:tx>
          <c:spPr>
            <a:noFill/>
            <a:ln>
              <a:noFill/>
            </a:ln>
            <a:effectLst/>
          </c:spPr>
          <c:cat>
            <c:strRef>
              <c:f>pivot_returns_mom!$A$2:$A$25</c:f>
              <c:strCache>
                <c:ptCount val="24"/>
                <c:pt idx="0">
                  <c:v>1/1/1997</c:v>
                </c:pt>
                <c:pt idx="1">
                  <c:v>2/1/1997</c:v>
                </c:pt>
                <c:pt idx="2">
                  <c:v>3/1/1997</c:v>
                </c:pt>
                <c:pt idx="3">
                  <c:v>4/1/1997</c:v>
                </c:pt>
                <c:pt idx="4">
                  <c:v>5/1/1997</c:v>
                </c:pt>
                <c:pt idx="5">
                  <c:v>6/1/1997</c:v>
                </c:pt>
                <c:pt idx="6">
                  <c:v>7/1/1997</c:v>
                </c:pt>
                <c:pt idx="7">
                  <c:v>8/1/1997</c:v>
                </c:pt>
                <c:pt idx="8">
                  <c:v>9/1/1997</c:v>
                </c:pt>
                <c:pt idx="9">
                  <c:v>10/1/1997</c:v>
                </c:pt>
                <c:pt idx="10">
                  <c:v>11/1/1997</c:v>
                </c:pt>
                <c:pt idx="11">
                  <c:v>12/1/1997</c:v>
                </c:pt>
                <c:pt idx="12">
                  <c:v>1/1/1998</c:v>
                </c:pt>
                <c:pt idx="13">
                  <c:v>2/1/1998</c:v>
                </c:pt>
                <c:pt idx="14">
                  <c:v>3/1/1998</c:v>
                </c:pt>
                <c:pt idx="15">
                  <c:v>4/1/1998</c:v>
                </c:pt>
                <c:pt idx="16">
                  <c:v>5/1/1998</c:v>
                </c:pt>
                <c:pt idx="17">
                  <c:v>6/1/1998</c:v>
                </c:pt>
                <c:pt idx="18">
                  <c:v>7/1/1998</c:v>
                </c:pt>
                <c:pt idx="19">
                  <c:v>8/1/1998</c:v>
                </c:pt>
                <c:pt idx="20">
                  <c:v>9/1/1998</c:v>
                </c:pt>
                <c:pt idx="21">
                  <c:v>10/1/1998</c:v>
                </c:pt>
                <c:pt idx="22">
                  <c:v>11/1/1998</c:v>
                </c:pt>
                <c:pt idx="23">
                  <c:v>12/1/1998</c:v>
                </c:pt>
              </c:strCache>
            </c:strRef>
          </c:cat>
          <c:val>
            <c:numRef>
              <c:f>pivot_returns_mom!$C$2:$C$25</c:f>
              <c:numCache>
                <c:formatCode>General</c:formatCode>
                <c:ptCount val="24"/>
                <c:pt idx="1">
                  <c:v>187</c:v>
                </c:pt>
                <c:pt idx="2">
                  <c:v>164</c:v>
                </c:pt>
                <c:pt idx="3">
                  <c:v>201</c:v>
                </c:pt>
                <c:pt idx="4">
                  <c:v>162</c:v>
                </c:pt>
                <c:pt idx="5">
                  <c:v>180</c:v>
                </c:pt>
                <c:pt idx="6">
                  <c:v>187</c:v>
                </c:pt>
                <c:pt idx="7">
                  <c:v>193</c:v>
                </c:pt>
                <c:pt idx="8">
                  <c:v>175</c:v>
                </c:pt>
                <c:pt idx="9">
                  <c:v>178</c:v>
                </c:pt>
                <c:pt idx="10">
                  <c:v>189</c:v>
                </c:pt>
                <c:pt idx="11">
                  <c:v>214</c:v>
                </c:pt>
                <c:pt idx="12">
                  <c:v>224</c:v>
                </c:pt>
                <c:pt idx="13">
                  <c:v>406</c:v>
                </c:pt>
                <c:pt idx="14">
                  <c:v>401</c:v>
                </c:pt>
                <c:pt idx="15">
                  <c:v>385</c:v>
                </c:pt>
                <c:pt idx="16">
                  <c:v>370</c:v>
                </c:pt>
                <c:pt idx="17">
                  <c:v>370</c:v>
                </c:pt>
                <c:pt idx="18">
                  <c:v>379</c:v>
                </c:pt>
                <c:pt idx="19">
                  <c:v>408</c:v>
                </c:pt>
                <c:pt idx="20">
                  <c:v>351</c:v>
                </c:pt>
                <c:pt idx="21">
                  <c:v>396</c:v>
                </c:pt>
                <c:pt idx="22">
                  <c:v>389</c:v>
                </c:pt>
                <c:pt idx="23">
                  <c:v>482</c:v>
                </c:pt>
              </c:numCache>
            </c:numRef>
          </c:val>
          <c:extLst>
            <c:ext xmlns:c16="http://schemas.microsoft.com/office/drawing/2014/chart" uri="{C3380CC4-5D6E-409C-BE32-E72D297353CC}">
              <c16:uniqueId val="{00000005-B04F-4EB7-9386-841C2DEDE407}"/>
            </c:ext>
          </c:extLst>
        </c:ser>
        <c:dLbls>
          <c:showLegendKey val="0"/>
          <c:showVal val="0"/>
          <c:showCatName val="0"/>
          <c:showSerName val="0"/>
          <c:showPercent val="0"/>
          <c:showBubbleSize val="0"/>
        </c:dLbls>
        <c:axId val="1386150351"/>
        <c:axId val="1384807823"/>
      </c:areaChart>
      <c:catAx>
        <c:axId val="1386150351"/>
        <c:scaling>
          <c:orientation val="minMax"/>
        </c:scaling>
        <c:delete val="1"/>
        <c:axPos val="b"/>
        <c:numFmt formatCode="General" sourceLinked="1"/>
        <c:majorTickMark val="out"/>
        <c:minorTickMark val="none"/>
        <c:tickLblPos val="nextTo"/>
        <c:crossAx val="1384807823"/>
        <c:crosses val="autoZero"/>
        <c:auto val="1"/>
        <c:lblAlgn val="ctr"/>
        <c:lblOffset val="100"/>
        <c:noMultiLvlLbl val="0"/>
      </c:catAx>
      <c:valAx>
        <c:axId val="1384807823"/>
        <c:scaling>
          <c:orientation val="minMax"/>
        </c:scaling>
        <c:delete val="1"/>
        <c:axPos val="l"/>
        <c:numFmt formatCode="General" sourceLinked="1"/>
        <c:majorTickMark val="none"/>
        <c:minorTickMark val="none"/>
        <c:tickLblPos val="nextTo"/>
        <c:crossAx val="1386150351"/>
        <c:crosses val="autoZero"/>
        <c:crossBetween val="midCat"/>
      </c:valAx>
      <c:spPr>
        <a:noFill/>
      </c:spPr>
    </c:plotArea>
    <c:plotVisOnly val="1"/>
    <c:dispBlanksAs val="zero"/>
    <c:showDLblsOverMax val="0"/>
    <c:extLst/>
  </c:chart>
  <c:spPr>
    <a:no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[Maven_Market_Report_Excel_Project.xlsx]pivot_profit_mom!pivot_profit_mom</c:name>
    <c:fmtId val="6"/>
  </c:pivotSource>
  <c:chart>
    <c:autoTitleDeleted val="0"/>
    <c:pivotFmts>
      <c:pivotFmt>
        <c:idx val="0"/>
        <c:spPr>
          <a:solidFill>
            <a:schemeClr val="tx1">
              <a:lumMod val="50000"/>
              <a:lumOff val="50000"/>
              <a:alpha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50000"/>
              <a:lumOff val="50000"/>
              <a:alpha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90000"/>
              <a:alpha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pivot_profit_mom!$B$1</c:f>
              <c:strCache>
                <c:ptCount val="1"/>
                <c:pt idx="0">
                  <c:v>Total Profit</c:v>
                </c:pt>
              </c:strCache>
            </c:strRef>
          </c:tx>
          <c:spPr>
            <a:solidFill>
              <a:schemeClr val="bg2">
                <a:lumMod val="90000"/>
                <a:alpha val="50000"/>
              </a:schemeClr>
            </a:solidFill>
            <a:ln>
              <a:noFill/>
            </a:ln>
            <a:effectLst/>
          </c:spPr>
          <c:cat>
            <c:strRef>
              <c:f>pivot_profit_mom!$A$2:$A$25</c:f>
              <c:strCache>
                <c:ptCount val="24"/>
                <c:pt idx="0">
                  <c:v>1/1/1997</c:v>
                </c:pt>
                <c:pt idx="1">
                  <c:v>2/1/1997</c:v>
                </c:pt>
                <c:pt idx="2">
                  <c:v>3/1/1997</c:v>
                </c:pt>
                <c:pt idx="3">
                  <c:v>4/1/1997</c:v>
                </c:pt>
                <c:pt idx="4">
                  <c:v>5/1/1997</c:v>
                </c:pt>
                <c:pt idx="5">
                  <c:v>6/1/1997</c:v>
                </c:pt>
                <c:pt idx="6">
                  <c:v>7/1/1997</c:v>
                </c:pt>
                <c:pt idx="7">
                  <c:v>8/1/1997</c:v>
                </c:pt>
                <c:pt idx="8">
                  <c:v>9/1/1997</c:v>
                </c:pt>
                <c:pt idx="9">
                  <c:v>10/1/1997</c:v>
                </c:pt>
                <c:pt idx="10">
                  <c:v>11/1/1997</c:v>
                </c:pt>
                <c:pt idx="11">
                  <c:v>12/1/1997</c:v>
                </c:pt>
                <c:pt idx="12">
                  <c:v>1/1/1998</c:v>
                </c:pt>
                <c:pt idx="13">
                  <c:v>2/1/1998</c:v>
                </c:pt>
                <c:pt idx="14">
                  <c:v>3/1/1998</c:v>
                </c:pt>
                <c:pt idx="15">
                  <c:v>4/1/1998</c:v>
                </c:pt>
                <c:pt idx="16">
                  <c:v>5/1/1998</c:v>
                </c:pt>
                <c:pt idx="17">
                  <c:v>6/1/1998</c:v>
                </c:pt>
                <c:pt idx="18">
                  <c:v>7/1/1998</c:v>
                </c:pt>
                <c:pt idx="19">
                  <c:v>8/1/1998</c:v>
                </c:pt>
                <c:pt idx="20">
                  <c:v>9/1/1998</c:v>
                </c:pt>
                <c:pt idx="21">
                  <c:v>10/1/1998</c:v>
                </c:pt>
                <c:pt idx="22">
                  <c:v>11/1/1998</c:v>
                </c:pt>
                <c:pt idx="23">
                  <c:v>12/1/1998</c:v>
                </c:pt>
              </c:strCache>
            </c:strRef>
          </c:cat>
          <c:val>
            <c:numRef>
              <c:f>pivot_profit_mom!$B$2:$B$25</c:f>
              <c:numCache>
                <c:formatCode>General</c:formatCode>
                <c:ptCount val="24"/>
                <c:pt idx="0">
                  <c:v>27173.830000000115</c:v>
                </c:pt>
                <c:pt idx="1">
                  <c:v>26265.960000000206</c:v>
                </c:pt>
                <c:pt idx="2">
                  <c:v>29827.040000000216</c:v>
                </c:pt>
                <c:pt idx="3">
                  <c:v>25568.090000000117</c:v>
                </c:pt>
                <c:pt idx="4">
                  <c:v>26497.520000000084</c:v>
                </c:pt>
                <c:pt idx="5">
                  <c:v>27059.810000000081</c:v>
                </c:pt>
                <c:pt idx="6">
                  <c:v>30005.090000000018</c:v>
                </c:pt>
                <c:pt idx="7">
                  <c:v>27522.95999999997</c:v>
                </c:pt>
                <c:pt idx="8">
                  <c:v>26159.690000000101</c:v>
                </c:pt>
                <c:pt idx="9">
                  <c:v>25209.980000000211</c:v>
                </c:pt>
                <c:pt idx="10">
                  <c:v>31837.199999999906</c:v>
                </c:pt>
                <c:pt idx="11">
                  <c:v>33998.310000000289</c:v>
                </c:pt>
                <c:pt idx="12">
                  <c:v>58689.619999999122</c:v>
                </c:pt>
                <c:pt idx="13">
                  <c:v>56451.489999999401</c:v>
                </c:pt>
                <c:pt idx="14">
                  <c:v>58612.099999999395</c:v>
                </c:pt>
                <c:pt idx="15">
                  <c:v>56504.879999999423</c:v>
                </c:pt>
                <c:pt idx="16">
                  <c:v>56917.899999999587</c:v>
                </c:pt>
                <c:pt idx="17">
                  <c:v>57937.759999998896</c:v>
                </c:pt>
                <c:pt idx="18">
                  <c:v>59016.309999999234</c:v>
                </c:pt>
                <c:pt idx="19">
                  <c:v>56462.119999999166</c:v>
                </c:pt>
                <c:pt idx="20">
                  <c:v>60480.019999999393</c:v>
                </c:pt>
                <c:pt idx="21">
                  <c:v>55066.879999999066</c:v>
                </c:pt>
                <c:pt idx="22">
                  <c:v>67871.779999999562</c:v>
                </c:pt>
                <c:pt idx="23">
                  <c:v>71682.4399999991</c:v>
                </c:pt>
              </c:numCache>
            </c:numRef>
          </c:val>
          <c:extLst>
            <c:ext xmlns:c16="http://schemas.microsoft.com/office/drawing/2014/chart" uri="{C3380CC4-5D6E-409C-BE32-E72D297353CC}">
              <c16:uniqueId val="{00000000-C8A9-476B-A1C6-E9A5972D5639}"/>
            </c:ext>
          </c:extLst>
        </c:ser>
        <c:ser>
          <c:idx val="1"/>
          <c:order val="1"/>
          <c:tx>
            <c:strRef>
              <c:f>pivot_profit_mom!$C$1</c:f>
              <c:strCache>
                <c:ptCount val="1"/>
                <c:pt idx="0">
                  <c:v>Last Month Profit</c:v>
                </c:pt>
              </c:strCache>
            </c:strRef>
          </c:tx>
          <c:spPr>
            <a:noFill/>
            <a:ln>
              <a:noFill/>
            </a:ln>
            <a:effectLst/>
          </c:spPr>
          <c:cat>
            <c:strRef>
              <c:f>pivot_profit_mom!$A$2:$A$25</c:f>
              <c:strCache>
                <c:ptCount val="24"/>
                <c:pt idx="0">
                  <c:v>1/1/1997</c:v>
                </c:pt>
                <c:pt idx="1">
                  <c:v>2/1/1997</c:v>
                </c:pt>
                <c:pt idx="2">
                  <c:v>3/1/1997</c:v>
                </c:pt>
                <c:pt idx="3">
                  <c:v>4/1/1997</c:v>
                </c:pt>
                <c:pt idx="4">
                  <c:v>5/1/1997</c:v>
                </c:pt>
                <c:pt idx="5">
                  <c:v>6/1/1997</c:v>
                </c:pt>
                <c:pt idx="6">
                  <c:v>7/1/1997</c:v>
                </c:pt>
                <c:pt idx="7">
                  <c:v>8/1/1997</c:v>
                </c:pt>
                <c:pt idx="8">
                  <c:v>9/1/1997</c:v>
                </c:pt>
                <c:pt idx="9">
                  <c:v>10/1/1997</c:v>
                </c:pt>
                <c:pt idx="10">
                  <c:v>11/1/1997</c:v>
                </c:pt>
                <c:pt idx="11">
                  <c:v>12/1/1997</c:v>
                </c:pt>
                <c:pt idx="12">
                  <c:v>1/1/1998</c:v>
                </c:pt>
                <c:pt idx="13">
                  <c:v>2/1/1998</c:v>
                </c:pt>
                <c:pt idx="14">
                  <c:v>3/1/1998</c:v>
                </c:pt>
                <c:pt idx="15">
                  <c:v>4/1/1998</c:v>
                </c:pt>
                <c:pt idx="16">
                  <c:v>5/1/1998</c:v>
                </c:pt>
                <c:pt idx="17">
                  <c:v>6/1/1998</c:v>
                </c:pt>
                <c:pt idx="18">
                  <c:v>7/1/1998</c:v>
                </c:pt>
                <c:pt idx="19">
                  <c:v>8/1/1998</c:v>
                </c:pt>
                <c:pt idx="20">
                  <c:v>9/1/1998</c:v>
                </c:pt>
                <c:pt idx="21">
                  <c:v>10/1/1998</c:v>
                </c:pt>
                <c:pt idx="22">
                  <c:v>11/1/1998</c:v>
                </c:pt>
                <c:pt idx="23">
                  <c:v>12/1/1998</c:v>
                </c:pt>
              </c:strCache>
            </c:strRef>
          </c:cat>
          <c:val>
            <c:numRef>
              <c:f>pivot_profit_mom!$C$2:$C$25</c:f>
              <c:numCache>
                <c:formatCode>General</c:formatCode>
                <c:ptCount val="24"/>
                <c:pt idx="1">
                  <c:v>27173.83</c:v>
                </c:pt>
                <c:pt idx="2">
                  <c:v>26265.960000000014</c:v>
                </c:pt>
                <c:pt idx="3">
                  <c:v>29827.040000000001</c:v>
                </c:pt>
                <c:pt idx="4">
                  <c:v>25568.090000000011</c:v>
                </c:pt>
                <c:pt idx="5">
                  <c:v>26497.520000000011</c:v>
                </c:pt>
                <c:pt idx="6">
                  <c:v>27059.810000000016</c:v>
                </c:pt>
                <c:pt idx="7">
                  <c:v>30005.090000000022</c:v>
                </c:pt>
                <c:pt idx="8">
                  <c:v>27522.960000000006</c:v>
                </c:pt>
                <c:pt idx="9">
                  <c:v>26159.690000000013</c:v>
                </c:pt>
                <c:pt idx="10">
                  <c:v>25209.980000000025</c:v>
                </c:pt>
                <c:pt idx="11">
                  <c:v>31837.200000000012</c:v>
                </c:pt>
                <c:pt idx="12">
                  <c:v>33998.310000000012</c:v>
                </c:pt>
                <c:pt idx="13">
                  <c:v>58689.62</c:v>
                </c:pt>
                <c:pt idx="14">
                  <c:v>56451.489999999991</c:v>
                </c:pt>
                <c:pt idx="15">
                  <c:v>58612.100000000013</c:v>
                </c:pt>
                <c:pt idx="16">
                  <c:v>56504.87999999999</c:v>
                </c:pt>
                <c:pt idx="17">
                  <c:v>56917.900000000023</c:v>
                </c:pt>
                <c:pt idx="18">
                  <c:v>57937.760000000046</c:v>
                </c:pt>
                <c:pt idx="19">
                  <c:v>59016.310000000027</c:v>
                </c:pt>
                <c:pt idx="20">
                  <c:v>56462.120000000017</c:v>
                </c:pt>
                <c:pt idx="21">
                  <c:v>60480.01999999999</c:v>
                </c:pt>
                <c:pt idx="22">
                  <c:v>55066.880000000005</c:v>
                </c:pt>
                <c:pt idx="23">
                  <c:v>67871.78</c:v>
                </c:pt>
              </c:numCache>
            </c:numRef>
          </c:val>
          <c:extLst>
            <c:ext xmlns:c16="http://schemas.microsoft.com/office/drawing/2014/chart" uri="{C3380CC4-5D6E-409C-BE32-E72D297353CC}">
              <c16:uniqueId val="{00000001-C8A9-476B-A1C6-E9A5972D5639}"/>
            </c:ext>
          </c:extLst>
        </c:ser>
        <c:dLbls>
          <c:showLegendKey val="0"/>
          <c:showVal val="0"/>
          <c:showCatName val="0"/>
          <c:showSerName val="0"/>
          <c:showPercent val="0"/>
          <c:showBubbleSize val="0"/>
        </c:dLbls>
        <c:axId val="1386150351"/>
        <c:axId val="1384807823"/>
      </c:areaChart>
      <c:catAx>
        <c:axId val="1386150351"/>
        <c:scaling>
          <c:orientation val="minMax"/>
        </c:scaling>
        <c:delete val="1"/>
        <c:axPos val="b"/>
        <c:numFmt formatCode="General" sourceLinked="1"/>
        <c:majorTickMark val="out"/>
        <c:minorTickMark val="none"/>
        <c:tickLblPos val="nextTo"/>
        <c:crossAx val="1384807823"/>
        <c:crosses val="autoZero"/>
        <c:auto val="1"/>
        <c:lblAlgn val="ctr"/>
        <c:lblOffset val="100"/>
        <c:noMultiLvlLbl val="0"/>
      </c:catAx>
      <c:valAx>
        <c:axId val="1384807823"/>
        <c:scaling>
          <c:orientation val="minMax"/>
        </c:scaling>
        <c:delete val="1"/>
        <c:axPos val="l"/>
        <c:numFmt formatCode="General" sourceLinked="1"/>
        <c:majorTickMark val="none"/>
        <c:minorTickMark val="none"/>
        <c:tickLblPos val="nextTo"/>
        <c:crossAx val="1386150351"/>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rgbClr val="00501E"/>
              </a:solidFill>
              <a:ln w="19050">
                <a:solidFill>
                  <a:srgbClr val="00501E"/>
                </a:solidFill>
              </a:ln>
              <a:effectLst/>
            </c:spPr>
            <c:extLst>
              <c:ext xmlns:c16="http://schemas.microsoft.com/office/drawing/2014/chart" uri="{C3380CC4-5D6E-409C-BE32-E72D297353CC}">
                <c16:uniqueId val="{00000001-F4CA-420B-8963-C4AC3B6AA3F5}"/>
              </c:ext>
            </c:extLst>
          </c:dPt>
          <c:dPt>
            <c:idx val="1"/>
            <c:bubble3D val="0"/>
            <c:spPr>
              <a:noFill/>
              <a:ln w="9525">
                <a:solidFill>
                  <a:srgbClr val="00501E"/>
                </a:solidFill>
              </a:ln>
              <a:effectLst/>
            </c:spPr>
            <c:extLst>
              <c:ext xmlns:c16="http://schemas.microsoft.com/office/drawing/2014/chart" uri="{C3380CC4-5D6E-409C-BE32-E72D297353CC}">
                <c16:uniqueId val="{00000003-F4CA-420B-8963-C4AC3B6AA3F5}"/>
              </c:ext>
            </c:extLst>
          </c:dPt>
          <c:dPt>
            <c:idx val="2"/>
            <c:bubble3D val="0"/>
            <c:spPr>
              <a:noFill/>
              <a:ln w="19050">
                <a:noFill/>
              </a:ln>
              <a:effectLst/>
            </c:spPr>
            <c:extLst>
              <c:ext xmlns:c16="http://schemas.microsoft.com/office/drawing/2014/chart" uri="{C3380CC4-5D6E-409C-BE32-E72D297353CC}">
                <c16:uniqueId val="{00000005-F4CA-420B-8963-C4AC3B6AA3F5}"/>
              </c:ext>
            </c:extLst>
          </c:dPt>
          <c:cat>
            <c:strRef>
              <c:f>pivot_revenue_mom!$E$9:$E$11</c:f>
              <c:strCache>
                <c:ptCount val="3"/>
                <c:pt idx="0">
                  <c:v>Latest Month proportion</c:v>
                </c:pt>
                <c:pt idx="1">
                  <c:v>reamaining proportion</c:v>
                </c:pt>
                <c:pt idx="2">
                  <c:v>lower half proportion</c:v>
                </c:pt>
              </c:strCache>
            </c:strRef>
          </c:cat>
          <c:val>
            <c:numRef>
              <c:f>pivot_revenue_mom!$F$9:$F$11</c:f>
              <c:numCache>
                <c:formatCode>General</c:formatCode>
                <c:ptCount val="3"/>
                <c:pt idx="0">
                  <c:v>0.50142633429298988</c:v>
                </c:pt>
                <c:pt idx="1">
                  <c:v>0.49857366570701012</c:v>
                </c:pt>
                <c:pt idx="2">
                  <c:v>1</c:v>
                </c:pt>
              </c:numCache>
            </c:numRef>
          </c:val>
          <c:extLst>
            <c:ext xmlns:c16="http://schemas.microsoft.com/office/drawing/2014/chart" uri="{C3380CC4-5D6E-409C-BE32-E72D297353CC}">
              <c16:uniqueId val="{00000006-F4CA-420B-8963-C4AC3B6AA3F5}"/>
            </c:ext>
          </c:extLst>
        </c:ser>
        <c:dLbls>
          <c:showLegendKey val="0"/>
          <c:showVal val="0"/>
          <c:showCatName val="0"/>
          <c:showSerName val="0"/>
          <c:showPercent val="0"/>
          <c:showBubbleSize val="0"/>
          <c:showLeaderLines val="1"/>
        </c:dLbls>
        <c:firstSliceAng val="27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noFill/>
              <a:ln w="19050">
                <a:noFill/>
              </a:ln>
              <a:effectLst/>
            </c:spPr>
            <c:extLst>
              <c:ext xmlns:c16="http://schemas.microsoft.com/office/drawing/2014/chart" uri="{C3380CC4-5D6E-409C-BE32-E72D297353CC}">
                <c16:uniqueId val="{00000001-3738-47B2-B7B2-94C52C1CFBCD}"/>
              </c:ext>
            </c:extLst>
          </c:dPt>
          <c:dPt>
            <c:idx val="1"/>
            <c:bubble3D val="0"/>
            <c:spPr>
              <a:solidFill>
                <a:schemeClr val="accent2">
                  <a:lumMod val="75000"/>
                </a:schemeClr>
              </a:solidFill>
              <a:ln w="19050">
                <a:noFill/>
              </a:ln>
              <a:effectLst/>
            </c:spPr>
            <c:extLst>
              <c:ext xmlns:c16="http://schemas.microsoft.com/office/drawing/2014/chart" uri="{C3380CC4-5D6E-409C-BE32-E72D297353CC}">
                <c16:uniqueId val="{00000003-3738-47B2-B7B2-94C52C1CFBCD}"/>
              </c:ext>
            </c:extLst>
          </c:dPt>
          <c:dPt>
            <c:idx val="2"/>
            <c:bubble3D val="0"/>
            <c:spPr>
              <a:noFill/>
              <a:ln w="19050">
                <a:noFill/>
              </a:ln>
              <a:effectLst/>
            </c:spPr>
            <c:extLst>
              <c:ext xmlns:c16="http://schemas.microsoft.com/office/drawing/2014/chart" uri="{C3380CC4-5D6E-409C-BE32-E72D297353CC}">
                <c16:uniqueId val="{00000005-3738-47B2-B7B2-94C52C1CFBCD}"/>
              </c:ext>
            </c:extLst>
          </c:dPt>
          <c:dPt>
            <c:idx val="3"/>
            <c:bubble3D val="0"/>
            <c:spPr>
              <a:noFill/>
              <a:ln w="19050">
                <a:noFill/>
              </a:ln>
              <a:effectLst/>
            </c:spPr>
            <c:extLst>
              <c:ext xmlns:c16="http://schemas.microsoft.com/office/drawing/2014/chart" uri="{C3380CC4-5D6E-409C-BE32-E72D297353CC}">
                <c16:uniqueId val="{00000007-3738-47B2-B7B2-94C52C1CFBCD}"/>
              </c:ext>
            </c:extLst>
          </c:dPt>
          <c:cat>
            <c:strRef>
              <c:f>pivot_revenue_mom!$E$14:$E$17</c:f>
              <c:strCache>
                <c:ptCount val="4"/>
                <c:pt idx="0">
                  <c:v>Latest Month proportion</c:v>
                </c:pt>
                <c:pt idx="1">
                  <c:v>Pointer proportion</c:v>
                </c:pt>
                <c:pt idx="2">
                  <c:v>reamaining proportion</c:v>
                </c:pt>
                <c:pt idx="3">
                  <c:v>lower half proportion</c:v>
                </c:pt>
              </c:strCache>
            </c:strRef>
          </c:cat>
          <c:val>
            <c:numRef>
              <c:f>pivot_revenue_mom!$F$14:$F$17</c:f>
              <c:numCache>
                <c:formatCode>General</c:formatCode>
                <c:ptCount val="4"/>
                <c:pt idx="0">
                  <c:v>0.48857366570701011</c:v>
                </c:pt>
                <c:pt idx="1">
                  <c:v>0.01</c:v>
                </c:pt>
                <c:pt idx="2">
                  <c:v>0.50142633429298988</c:v>
                </c:pt>
                <c:pt idx="3">
                  <c:v>1</c:v>
                </c:pt>
              </c:numCache>
            </c:numRef>
          </c:val>
          <c:extLst>
            <c:ext xmlns:c16="http://schemas.microsoft.com/office/drawing/2014/chart" uri="{C3380CC4-5D6E-409C-BE32-E72D297353CC}">
              <c16:uniqueId val="{00000008-3738-47B2-B7B2-94C52C1CFBCD}"/>
            </c:ext>
          </c:extLst>
        </c:ser>
        <c:dLbls>
          <c:showLegendKey val="0"/>
          <c:showVal val="0"/>
          <c:showCatName val="0"/>
          <c:showSerName val="0"/>
          <c:showPercent val="0"/>
          <c:showBubbleSize val="0"/>
          <c:showLeaderLines val="1"/>
        </c:dLbls>
        <c:firstSliceAng val="270"/>
        <c:holeSize val="5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61875765529308835"/>
          <c:y val="0.13482081566727236"/>
          <c:w val="0.49506538349372997"/>
          <c:h val="0.80962346052897249"/>
        </c:manualLayout>
      </c:layout>
      <c:barChart>
        <c:barDir val="bar"/>
        <c:grouping val="clustered"/>
        <c:varyColors val="0"/>
        <c:ser>
          <c:idx val="0"/>
          <c:order val="0"/>
          <c:tx>
            <c:strRef>
              <c:f>pivot_top_products!$E$1</c:f>
              <c:strCache>
                <c:ptCount val="1"/>
                <c:pt idx="0">
                  <c:v>Total Revenue</c:v>
                </c:pt>
              </c:strCache>
            </c:strRef>
          </c:tx>
          <c:spPr>
            <a:gradFill flip="none" rotWithShape="1">
              <a:gsLst>
                <a:gs pos="0">
                  <a:schemeClr val="accent6">
                    <a:lumMod val="60000"/>
                    <a:lumOff val="40000"/>
                  </a:schemeClr>
                </a:gs>
                <a:gs pos="35000">
                  <a:srgbClr val="00B050"/>
                </a:gs>
                <a:gs pos="100000">
                  <a:srgbClr val="00501E"/>
                </a:gs>
              </a:gsLst>
              <a:lin ang="0" scaled="1"/>
              <a:tileRect/>
            </a:gradFill>
            <a:ln>
              <a:noFill/>
            </a:ln>
            <a:effectLst/>
          </c:spPr>
          <c:invertIfNegative val="0"/>
          <c:cat>
            <c:strRef>
              <c:f>pivot_top_products!$D$2:$D$11</c:f>
              <c:strCache>
                <c:ptCount val="10"/>
                <c:pt idx="0">
                  <c:v>Hermanos Green Pepper</c:v>
                </c:pt>
                <c:pt idx="1">
                  <c:v>Hilltop Mint Mouthwash</c:v>
                </c:pt>
                <c:pt idx="2">
                  <c:v>Carlson Head Cheese</c:v>
                </c:pt>
                <c:pt idx="3">
                  <c:v>Great Pumpernickel Bread</c:v>
                </c:pt>
                <c:pt idx="4">
                  <c:v>Fabulous Strawberry Drink</c:v>
                </c:pt>
                <c:pt idx="5">
                  <c:v>Fort West BBQ Potato Chips</c:v>
                </c:pt>
                <c:pt idx="6">
                  <c:v>Moms Foot-Long Hot Dogs</c:v>
                </c:pt>
                <c:pt idx="7">
                  <c:v>Even Better Large Curd Cottage Cheese</c:v>
                </c:pt>
                <c:pt idx="8">
                  <c:v>Red Wing Plastic Knives</c:v>
                </c:pt>
                <c:pt idx="9">
                  <c:v>High Top New Potatos</c:v>
                </c:pt>
              </c:strCache>
            </c:strRef>
          </c:cat>
          <c:val>
            <c:numRef>
              <c:f>pivot_top_products!$E$2:$E$11</c:f>
              <c:numCache>
                <c:formatCode>"$"#.0,\K</c:formatCode>
                <c:ptCount val="10"/>
                <c:pt idx="0">
                  <c:v>2489.7000000000003</c:v>
                </c:pt>
                <c:pt idx="1">
                  <c:v>2447.1199999999976</c:v>
                </c:pt>
                <c:pt idx="2">
                  <c:v>2417.7300000000064</c:v>
                </c:pt>
                <c:pt idx="3">
                  <c:v>2408.5600000000022</c:v>
                </c:pt>
                <c:pt idx="4">
                  <c:v>2377.900000000001</c:v>
                </c:pt>
                <c:pt idx="5">
                  <c:v>2328.0000000000045</c:v>
                </c:pt>
                <c:pt idx="6">
                  <c:v>2325.4</c:v>
                </c:pt>
                <c:pt idx="7">
                  <c:v>2322.6000000000013</c:v>
                </c:pt>
                <c:pt idx="8">
                  <c:v>2321.25</c:v>
                </c:pt>
                <c:pt idx="9">
                  <c:v>2313.8499999999981</c:v>
                </c:pt>
              </c:numCache>
            </c:numRef>
          </c:val>
          <c:extLst>
            <c:ext xmlns:c16="http://schemas.microsoft.com/office/drawing/2014/chart" uri="{C3380CC4-5D6E-409C-BE32-E72D297353CC}">
              <c16:uniqueId val="{00000000-D161-44BF-AEF8-8D5B531153DE}"/>
            </c:ext>
          </c:extLst>
        </c:ser>
        <c:dLbls>
          <c:showLegendKey val="0"/>
          <c:showVal val="0"/>
          <c:showCatName val="0"/>
          <c:showSerName val="0"/>
          <c:showPercent val="0"/>
          <c:showBubbleSize val="0"/>
        </c:dLbls>
        <c:gapWidth val="50"/>
        <c:axId val="748722287"/>
        <c:axId val="868420367"/>
      </c:barChart>
      <c:catAx>
        <c:axId val="748722287"/>
        <c:scaling>
          <c:orientation val="maxMin"/>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800" b="1" i="0" u="none" strike="noStrike" kern="1200" baseline="0">
                <a:solidFill>
                  <a:schemeClr val="tx1">
                    <a:lumMod val="65000"/>
                    <a:lumOff val="35000"/>
                  </a:schemeClr>
                </a:solidFill>
                <a:latin typeface="+mn-lt"/>
                <a:ea typeface="+mn-ea"/>
                <a:cs typeface="+mn-cs"/>
              </a:defRPr>
            </a:pPr>
            <a:endParaRPr lang="en-US"/>
          </a:p>
        </c:txPr>
        <c:crossAx val="868420367"/>
        <c:crosses val="autoZero"/>
        <c:auto val="1"/>
        <c:lblAlgn val="ctr"/>
        <c:lblOffset val="100"/>
        <c:noMultiLvlLbl val="0"/>
      </c:catAx>
      <c:valAx>
        <c:axId val="868420367"/>
        <c:scaling>
          <c:orientation val="minMax"/>
        </c:scaling>
        <c:delete val="1"/>
        <c:axPos val="t"/>
        <c:majorGridlines>
          <c:spPr>
            <a:ln w="9525" cap="flat" cmpd="sng" algn="ctr">
              <a:solidFill>
                <a:schemeClr val="tx1">
                  <a:lumMod val="15000"/>
                  <a:lumOff val="85000"/>
                </a:schemeClr>
              </a:solidFill>
              <a:round/>
            </a:ln>
            <a:effectLst/>
          </c:spPr>
        </c:majorGridlines>
        <c:numFmt formatCode="&quot;$&quot;#.0,\K" sourceLinked="1"/>
        <c:majorTickMark val="none"/>
        <c:minorTickMark val="none"/>
        <c:tickLblPos val="nextTo"/>
        <c:crossAx val="7487222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[Maven_Market_Report_Excel_Project.xlsx]pivot_weekly_revenue!pivot_top_products</c:name>
    <c:fmtId val="9"/>
  </c:pivotSource>
  <c:chart>
    <c:autoTitleDeleted val="0"/>
    <c:pivotFmts>
      <c:pivotFmt>
        <c:idx val="0"/>
        <c:spPr>
          <a:solidFill>
            <a:srgbClr val="00501E">
              <a:alpha val="6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501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501E">
              <a:alpha val="6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501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501E">
              <a:alpha val="6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501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pivot_weekly_revenue!$C$1</c:f>
              <c:strCache>
                <c:ptCount val="1"/>
                <c:pt idx="0">
                  <c:v>Total Revenue</c:v>
                </c:pt>
              </c:strCache>
            </c:strRef>
          </c:tx>
          <c:spPr>
            <a:solidFill>
              <a:srgbClr val="00501E">
                <a:alpha val="60000"/>
              </a:srgbClr>
            </a:solidFill>
            <a:ln>
              <a:noFill/>
            </a:ln>
            <a:effectLst/>
          </c:spPr>
          <c:invertIfNegative val="0"/>
          <c:cat>
            <c:multiLvlStrRef>
              <c:f>pivot_weekly_revenue!$A$2:$B$107</c:f>
              <c:multiLvlStrCache>
                <c:ptCount val="106"/>
                <c:lvl>
                  <c:pt idx="0">
                    <c:v>Week 1, 1997</c:v>
                  </c:pt>
                  <c:pt idx="1">
                    <c:v>Week 2, 1997</c:v>
                  </c:pt>
                  <c:pt idx="2">
                    <c:v>Week 3, 1997</c:v>
                  </c:pt>
                  <c:pt idx="3">
                    <c:v>Week 4, 1997</c:v>
                  </c:pt>
                  <c:pt idx="4">
                    <c:v>Week 5, 1997</c:v>
                  </c:pt>
                  <c:pt idx="5">
                    <c:v>Week 6, 1997</c:v>
                  </c:pt>
                  <c:pt idx="6">
                    <c:v>Week 7, 1997</c:v>
                  </c:pt>
                  <c:pt idx="7">
                    <c:v>Week 8, 1997</c:v>
                  </c:pt>
                  <c:pt idx="8">
                    <c:v>Week 9, 1997</c:v>
                  </c:pt>
                  <c:pt idx="9">
                    <c:v>Week 10, 1997</c:v>
                  </c:pt>
                  <c:pt idx="10">
                    <c:v>Week 11, 1997</c:v>
                  </c:pt>
                  <c:pt idx="11">
                    <c:v>Week 12, 1997</c:v>
                  </c:pt>
                  <c:pt idx="12">
                    <c:v>Week 13, 1997</c:v>
                  </c:pt>
                  <c:pt idx="13">
                    <c:v>Week 14, 1997</c:v>
                  </c:pt>
                  <c:pt idx="14">
                    <c:v>Week 15, 1997</c:v>
                  </c:pt>
                  <c:pt idx="15">
                    <c:v>Week 16, 1997</c:v>
                  </c:pt>
                  <c:pt idx="16">
                    <c:v>Week 17, 1997</c:v>
                  </c:pt>
                  <c:pt idx="17">
                    <c:v>Week 18, 1997</c:v>
                  </c:pt>
                  <c:pt idx="18">
                    <c:v>Week 19, 1997</c:v>
                  </c:pt>
                  <c:pt idx="19">
                    <c:v>Week 20, 1997</c:v>
                  </c:pt>
                  <c:pt idx="20">
                    <c:v>Week 21, 1997</c:v>
                  </c:pt>
                  <c:pt idx="21">
                    <c:v>Week 22, 1997</c:v>
                  </c:pt>
                  <c:pt idx="22">
                    <c:v>Week 23, 1997</c:v>
                  </c:pt>
                  <c:pt idx="23">
                    <c:v>Week 24, 1997</c:v>
                  </c:pt>
                  <c:pt idx="24">
                    <c:v>Week 25, 1997</c:v>
                  </c:pt>
                  <c:pt idx="25">
                    <c:v>Week 26, 1997</c:v>
                  </c:pt>
                  <c:pt idx="26">
                    <c:v>Week 27, 1997</c:v>
                  </c:pt>
                  <c:pt idx="27">
                    <c:v>Week 28, 1997</c:v>
                  </c:pt>
                  <c:pt idx="28">
                    <c:v>Week 29, 1997</c:v>
                  </c:pt>
                  <c:pt idx="29">
                    <c:v>Week 30, 1997</c:v>
                  </c:pt>
                  <c:pt idx="30">
                    <c:v>Week 31, 1997</c:v>
                  </c:pt>
                  <c:pt idx="31">
                    <c:v>Week 32, 1997</c:v>
                  </c:pt>
                  <c:pt idx="32">
                    <c:v>Week 33, 1997</c:v>
                  </c:pt>
                  <c:pt idx="33">
                    <c:v>Week 34, 1997</c:v>
                  </c:pt>
                  <c:pt idx="34">
                    <c:v>Week 35, 1997</c:v>
                  </c:pt>
                  <c:pt idx="35">
                    <c:v>Week 36, 1997</c:v>
                  </c:pt>
                  <c:pt idx="36">
                    <c:v>Week 37, 1997</c:v>
                  </c:pt>
                  <c:pt idx="37">
                    <c:v>Week 38, 1997</c:v>
                  </c:pt>
                  <c:pt idx="38">
                    <c:v>Week 39, 1997</c:v>
                  </c:pt>
                  <c:pt idx="39">
                    <c:v>Week 40, 1997</c:v>
                  </c:pt>
                  <c:pt idx="40">
                    <c:v>Week 41, 1997</c:v>
                  </c:pt>
                  <c:pt idx="41">
                    <c:v>Week 42, 1997</c:v>
                  </c:pt>
                  <c:pt idx="42">
                    <c:v>Week 43, 1997</c:v>
                  </c:pt>
                  <c:pt idx="43">
                    <c:v>Week 44, 1997</c:v>
                  </c:pt>
                  <c:pt idx="44">
                    <c:v>Week 45, 1997</c:v>
                  </c:pt>
                  <c:pt idx="45">
                    <c:v>Week 46, 1997</c:v>
                  </c:pt>
                  <c:pt idx="46">
                    <c:v>Week 47, 1997</c:v>
                  </c:pt>
                  <c:pt idx="47">
                    <c:v>Week 48, 1997</c:v>
                  </c:pt>
                  <c:pt idx="48">
                    <c:v>Week 49, 1997</c:v>
                  </c:pt>
                  <c:pt idx="49">
                    <c:v>Week 50, 1997</c:v>
                  </c:pt>
                  <c:pt idx="50">
                    <c:v>Week 51, 1997</c:v>
                  </c:pt>
                  <c:pt idx="51">
                    <c:v>Week 52, 1997</c:v>
                  </c:pt>
                  <c:pt idx="52">
                    <c:v>Week 1, 1998</c:v>
                  </c:pt>
                  <c:pt idx="53">
                    <c:v>Week 53, 1997</c:v>
                  </c:pt>
                  <c:pt idx="54">
                    <c:v>Week 2, 1998</c:v>
                  </c:pt>
                  <c:pt idx="55">
                    <c:v>Week 3, 1998</c:v>
                  </c:pt>
                  <c:pt idx="56">
                    <c:v>Week 4, 1998</c:v>
                  </c:pt>
                  <c:pt idx="57">
                    <c:v>Week 5, 1998</c:v>
                  </c:pt>
                  <c:pt idx="58">
                    <c:v>Week 6, 1998</c:v>
                  </c:pt>
                  <c:pt idx="59">
                    <c:v>Week 7, 1998</c:v>
                  </c:pt>
                  <c:pt idx="60">
                    <c:v>Week 8, 1998</c:v>
                  </c:pt>
                  <c:pt idx="61">
                    <c:v>Week 9, 1998</c:v>
                  </c:pt>
                  <c:pt idx="62">
                    <c:v>Week 10, 1998</c:v>
                  </c:pt>
                  <c:pt idx="63">
                    <c:v>Week 11, 1998</c:v>
                  </c:pt>
                  <c:pt idx="64">
                    <c:v>Week 12, 1998</c:v>
                  </c:pt>
                  <c:pt idx="65">
                    <c:v>Week 13, 1998</c:v>
                  </c:pt>
                  <c:pt idx="66">
                    <c:v>Week 14, 1998</c:v>
                  </c:pt>
                  <c:pt idx="67">
                    <c:v>Week 15, 1998</c:v>
                  </c:pt>
                  <c:pt idx="68">
                    <c:v>Week 16, 1998</c:v>
                  </c:pt>
                  <c:pt idx="69">
                    <c:v>Week 17, 1998</c:v>
                  </c:pt>
                  <c:pt idx="70">
                    <c:v>Week 18, 1998</c:v>
                  </c:pt>
                  <c:pt idx="71">
                    <c:v>Week 19, 1998</c:v>
                  </c:pt>
                  <c:pt idx="72">
                    <c:v>Week 20, 1998</c:v>
                  </c:pt>
                  <c:pt idx="73">
                    <c:v>Week 21, 1998</c:v>
                  </c:pt>
                  <c:pt idx="74">
                    <c:v>Week 22, 1998</c:v>
                  </c:pt>
                  <c:pt idx="75">
                    <c:v>Week 23, 1998</c:v>
                  </c:pt>
                  <c:pt idx="76">
                    <c:v>Week 24, 1998</c:v>
                  </c:pt>
                  <c:pt idx="77">
                    <c:v>Week 25, 1998</c:v>
                  </c:pt>
                  <c:pt idx="78">
                    <c:v>Week 26, 1998</c:v>
                  </c:pt>
                  <c:pt idx="79">
                    <c:v>Week 27, 1998</c:v>
                  </c:pt>
                  <c:pt idx="80">
                    <c:v>Week 28, 1998</c:v>
                  </c:pt>
                  <c:pt idx="81">
                    <c:v>Week 29, 1998</c:v>
                  </c:pt>
                  <c:pt idx="82">
                    <c:v>Week 30, 1998</c:v>
                  </c:pt>
                  <c:pt idx="83">
                    <c:v>Week 31, 1998</c:v>
                  </c:pt>
                  <c:pt idx="84">
                    <c:v>Week 32, 1998</c:v>
                  </c:pt>
                  <c:pt idx="85">
                    <c:v>Week 33, 1998</c:v>
                  </c:pt>
                  <c:pt idx="86">
                    <c:v>Week 34, 1998</c:v>
                  </c:pt>
                  <c:pt idx="87">
                    <c:v>Week 35, 1998</c:v>
                  </c:pt>
                  <c:pt idx="88">
                    <c:v>Week 36, 1998</c:v>
                  </c:pt>
                  <c:pt idx="89">
                    <c:v>Week 37, 1998</c:v>
                  </c:pt>
                  <c:pt idx="90">
                    <c:v>Week 38, 1998</c:v>
                  </c:pt>
                  <c:pt idx="91">
                    <c:v>Week 39, 1998</c:v>
                  </c:pt>
                  <c:pt idx="92">
                    <c:v>Week 40, 1998</c:v>
                  </c:pt>
                  <c:pt idx="93">
                    <c:v>Week 41, 1998</c:v>
                  </c:pt>
                  <c:pt idx="94">
                    <c:v>Week 42, 1998</c:v>
                  </c:pt>
                  <c:pt idx="95">
                    <c:v>Week 43, 1998</c:v>
                  </c:pt>
                  <c:pt idx="96">
                    <c:v>Week 44, 1998</c:v>
                  </c:pt>
                  <c:pt idx="97">
                    <c:v>Week 45, 1998</c:v>
                  </c:pt>
                  <c:pt idx="98">
                    <c:v>Week 46, 1998</c:v>
                  </c:pt>
                  <c:pt idx="99">
                    <c:v>Week 47, 1998</c:v>
                  </c:pt>
                  <c:pt idx="100">
                    <c:v>Week 48, 1998</c:v>
                  </c:pt>
                  <c:pt idx="101">
                    <c:v>Week 49, 1998</c:v>
                  </c:pt>
                  <c:pt idx="102">
                    <c:v>Week 50, 1998</c:v>
                  </c:pt>
                  <c:pt idx="103">
                    <c:v>Week 51, 1998</c:v>
                  </c:pt>
                  <c:pt idx="104">
                    <c:v>Week 52, 1998</c:v>
                  </c:pt>
                  <c:pt idx="105">
                    <c:v>Week 53, 1998</c:v>
                  </c:pt>
                </c:lvl>
                <c:lvl>
                  <c:pt idx="0">
                    <c:v>12/29/1996</c:v>
                  </c:pt>
                  <c:pt idx="1">
                    <c:v>1/5/1997</c:v>
                  </c:pt>
                  <c:pt idx="2">
                    <c:v>1/12/1997</c:v>
                  </c:pt>
                  <c:pt idx="3">
                    <c:v>1/19/1997</c:v>
                  </c:pt>
                  <c:pt idx="4">
                    <c:v>1/26/1997</c:v>
                  </c:pt>
                  <c:pt idx="5">
                    <c:v>2/2/1997</c:v>
                  </c:pt>
                  <c:pt idx="6">
                    <c:v>2/9/1997</c:v>
                  </c:pt>
                  <c:pt idx="7">
                    <c:v>2/16/1997</c:v>
                  </c:pt>
                  <c:pt idx="8">
                    <c:v>2/23/1997</c:v>
                  </c:pt>
                  <c:pt idx="9">
                    <c:v>3/2/1997</c:v>
                  </c:pt>
                  <c:pt idx="10">
                    <c:v>3/9/1997</c:v>
                  </c:pt>
                  <c:pt idx="11">
                    <c:v>3/16/1997</c:v>
                  </c:pt>
                  <c:pt idx="12">
                    <c:v>3/23/1997</c:v>
                  </c:pt>
                  <c:pt idx="13">
                    <c:v>3/30/1997</c:v>
                  </c:pt>
                  <c:pt idx="14">
                    <c:v>4/6/1997</c:v>
                  </c:pt>
                  <c:pt idx="15">
                    <c:v>4/13/1997</c:v>
                  </c:pt>
                  <c:pt idx="16">
                    <c:v>4/20/1997</c:v>
                  </c:pt>
                  <c:pt idx="17">
                    <c:v>4/27/1997</c:v>
                  </c:pt>
                  <c:pt idx="18">
                    <c:v>5/4/1997</c:v>
                  </c:pt>
                  <c:pt idx="19">
                    <c:v>5/11/1997</c:v>
                  </c:pt>
                  <c:pt idx="20">
                    <c:v>5/18/1997</c:v>
                  </c:pt>
                  <c:pt idx="21">
                    <c:v>5/25/1997</c:v>
                  </c:pt>
                  <c:pt idx="22">
                    <c:v>6/1/1997</c:v>
                  </c:pt>
                  <c:pt idx="23">
                    <c:v>6/8/1997</c:v>
                  </c:pt>
                  <c:pt idx="24">
                    <c:v>6/15/1997</c:v>
                  </c:pt>
                  <c:pt idx="25">
                    <c:v>6/22/1997</c:v>
                  </c:pt>
                  <c:pt idx="26">
                    <c:v>6/29/1997</c:v>
                  </c:pt>
                  <c:pt idx="27">
                    <c:v>7/6/1997</c:v>
                  </c:pt>
                  <c:pt idx="28">
                    <c:v>7/13/1997</c:v>
                  </c:pt>
                  <c:pt idx="29">
                    <c:v>7/20/1997</c:v>
                  </c:pt>
                  <c:pt idx="30">
                    <c:v>7/27/1997</c:v>
                  </c:pt>
                  <c:pt idx="31">
                    <c:v>8/3/1997</c:v>
                  </c:pt>
                  <c:pt idx="32">
                    <c:v>8/10/1997</c:v>
                  </c:pt>
                  <c:pt idx="33">
                    <c:v>8/17/1997</c:v>
                  </c:pt>
                  <c:pt idx="34">
                    <c:v>8/24/1997</c:v>
                  </c:pt>
                  <c:pt idx="35">
                    <c:v>8/31/1997</c:v>
                  </c:pt>
                  <c:pt idx="36">
                    <c:v>9/7/1997</c:v>
                  </c:pt>
                  <c:pt idx="37">
                    <c:v>9/14/1997</c:v>
                  </c:pt>
                  <c:pt idx="38">
                    <c:v>9/21/1997</c:v>
                  </c:pt>
                  <c:pt idx="39">
                    <c:v>9/28/1997</c:v>
                  </c:pt>
                  <c:pt idx="40">
                    <c:v>10/5/1997</c:v>
                  </c:pt>
                  <c:pt idx="41">
                    <c:v>10/12/1997</c:v>
                  </c:pt>
                  <c:pt idx="42">
                    <c:v>10/19/1997</c:v>
                  </c:pt>
                  <c:pt idx="43">
                    <c:v>10/26/1997</c:v>
                  </c:pt>
                  <c:pt idx="44">
                    <c:v>11/2/1997</c:v>
                  </c:pt>
                  <c:pt idx="45">
                    <c:v>11/9/1997</c:v>
                  </c:pt>
                  <c:pt idx="46">
                    <c:v>11/16/1997</c:v>
                  </c:pt>
                  <c:pt idx="47">
                    <c:v>11/23/1997</c:v>
                  </c:pt>
                  <c:pt idx="48">
                    <c:v>11/30/1997</c:v>
                  </c:pt>
                  <c:pt idx="49">
                    <c:v>12/7/1997</c:v>
                  </c:pt>
                  <c:pt idx="50">
                    <c:v>12/14/1997</c:v>
                  </c:pt>
                  <c:pt idx="51">
                    <c:v>12/21/1997</c:v>
                  </c:pt>
                  <c:pt idx="52">
                    <c:v>12/28/1997</c:v>
                  </c:pt>
                  <c:pt idx="54">
                    <c:v>1/4/1998</c:v>
                  </c:pt>
                  <c:pt idx="55">
                    <c:v>1/11/1998</c:v>
                  </c:pt>
                  <c:pt idx="56">
                    <c:v>1/18/1998</c:v>
                  </c:pt>
                  <c:pt idx="57">
                    <c:v>1/25/1998</c:v>
                  </c:pt>
                  <c:pt idx="58">
                    <c:v>2/1/1998</c:v>
                  </c:pt>
                  <c:pt idx="59">
                    <c:v>2/8/1998</c:v>
                  </c:pt>
                  <c:pt idx="60">
                    <c:v>2/15/1998</c:v>
                  </c:pt>
                  <c:pt idx="61">
                    <c:v>2/22/1998</c:v>
                  </c:pt>
                  <c:pt idx="62">
                    <c:v>3/1/1998</c:v>
                  </c:pt>
                  <c:pt idx="63">
                    <c:v>3/8/1998</c:v>
                  </c:pt>
                  <c:pt idx="64">
                    <c:v>3/15/1998</c:v>
                  </c:pt>
                  <c:pt idx="65">
                    <c:v>3/22/1998</c:v>
                  </c:pt>
                  <c:pt idx="66">
                    <c:v>3/29/1998</c:v>
                  </c:pt>
                  <c:pt idx="67">
                    <c:v>4/5/1998</c:v>
                  </c:pt>
                  <c:pt idx="68">
                    <c:v>4/12/1998</c:v>
                  </c:pt>
                  <c:pt idx="69">
                    <c:v>4/19/1998</c:v>
                  </c:pt>
                  <c:pt idx="70">
                    <c:v>4/26/1998</c:v>
                  </c:pt>
                  <c:pt idx="71">
                    <c:v>5/3/1998</c:v>
                  </c:pt>
                  <c:pt idx="72">
                    <c:v>5/10/1998</c:v>
                  </c:pt>
                  <c:pt idx="73">
                    <c:v>5/17/1998</c:v>
                  </c:pt>
                  <c:pt idx="74">
                    <c:v>5/24/1998</c:v>
                  </c:pt>
                  <c:pt idx="75">
                    <c:v>5/31/1998</c:v>
                  </c:pt>
                  <c:pt idx="76">
                    <c:v>6/7/1998</c:v>
                  </c:pt>
                  <c:pt idx="77">
                    <c:v>6/14/1998</c:v>
                  </c:pt>
                  <c:pt idx="78">
                    <c:v>6/21/1998</c:v>
                  </c:pt>
                  <c:pt idx="79">
                    <c:v>6/28/1998</c:v>
                  </c:pt>
                  <c:pt idx="80">
                    <c:v>7/5/1998</c:v>
                  </c:pt>
                  <c:pt idx="81">
                    <c:v>7/12/1998</c:v>
                  </c:pt>
                  <c:pt idx="82">
                    <c:v>7/19/1998</c:v>
                  </c:pt>
                  <c:pt idx="83">
                    <c:v>7/26/1998</c:v>
                  </c:pt>
                  <c:pt idx="84">
                    <c:v>8/2/1998</c:v>
                  </c:pt>
                  <c:pt idx="85">
                    <c:v>8/9/1998</c:v>
                  </c:pt>
                  <c:pt idx="86">
                    <c:v>8/16/1998</c:v>
                  </c:pt>
                  <c:pt idx="87">
                    <c:v>8/23/1998</c:v>
                  </c:pt>
                  <c:pt idx="88">
                    <c:v>8/30/1998</c:v>
                  </c:pt>
                  <c:pt idx="89">
                    <c:v>9/6/1998</c:v>
                  </c:pt>
                  <c:pt idx="90">
                    <c:v>9/13/1998</c:v>
                  </c:pt>
                  <c:pt idx="91">
                    <c:v>9/20/1998</c:v>
                  </c:pt>
                  <c:pt idx="92">
                    <c:v>9/27/1998</c:v>
                  </c:pt>
                  <c:pt idx="93">
                    <c:v>10/4/1998</c:v>
                  </c:pt>
                  <c:pt idx="94">
                    <c:v>10/11/1998</c:v>
                  </c:pt>
                  <c:pt idx="95">
                    <c:v>10/18/1998</c:v>
                  </c:pt>
                  <c:pt idx="96">
                    <c:v>10/25/1998</c:v>
                  </c:pt>
                  <c:pt idx="97">
                    <c:v>11/1/1998</c:v>
                  </c:pt>
                  <c:pt idx="98">
                    <c:v>11/8/1998</c:v>
                  </c:pt>
                  <c:pt idx="99">
                    <c:v>11/15/1998</c:v>
                  </c:pt>
                  <c:pt idx="100">
                    <c:v>11/22/1998</c:v>
                  </c:pt>
                  <c:pt idx="101">
                    <c:v>11/29/1998</c:v>
                  </c:pt>
                  <c:pt idx="102">
                    <c:v>12/6/1998</c:v>
                  </c:pt>
                  <c:pt idx="103">
                    <c:v>12/13/1998</c:v>
                  </c:pt>
                  <c:pt idx="104">
                    <c:v>12/20/1998</c:v>
                  </c:pt>
                  <c:pt idx="105">
                    <c:v>12/27/1998</c:v>
                  </c:pt>
                </c:lvl>
              </c:multiLvlStrCache>
            </c:multiLvlStrRef>
          </c:cat>
          <c:val>
            <c:numRef>
              <c:f>pivot_weekly_revenue!$C$2:$C$107</c:f>
              <c:numCache>
                <c:formatCode>General</c:formatCode>
                <c:ptCount val="106"/>
                <c:pt idx="0">
                  <c:v>3347.8599999999979</c:v>
                </c:pt>
                <c:pt idx="1">
                  <c:v>14579.009999999998</c:v>
                </c:pt>
                <c:pt idx="2">
                  <c:v>10640.959999999992</c:v>
                </c:pt>
                <c:pt idx="3">
                  <c:v>12339.059999999996</c:v>
                </c:pt>
                <c:pt idx="4">
                  <c:v>5485.9699999999939</c:v>
                </c:pt>
                <c:pt idx="5">
                  <c:v>11368.840000000015</c:v>
                </c:pt>
                <c:pt idx="6">
                  <c:v>12762.950000000008</c:v>
                </c:pt>
                <c:pt idx="7">
                  <c:v>11095.620000000012</c:v>
                </c:pt>
                <c:pt idx="8">
                  <c:v>9205.4</c:v>
                </c:pt>
                <c:pt idx="9">
                  <c:v>7775.74</c:v>
                </c:pt>
                <c:pt idx="10">
                  <c:v>13083.949999999993</c:v>
                </c:pt>
                <c:pt idx="11">
                  <c:v>18164.500000000022</c:v>
                </c:pt>
                <c:pt idx="12">
                  <c:v>9086.9099999999871</c:v>
                </c:pt>
                <c:pt idx="13">
                  <c:v>9534.0099999999966</c:v>
                </c:pt>
                <c:pt idx="14">
                  <c:v>8099.97</c:v>
                </c:pt>
                <c:pt idx="15">
                  <c:v>14361.150000000009</c:v>
                </c:pt>
                <c:pt idx="16">
                  <c:v>8055.5900000000165</c:v>
                </c:pt>
                <c:pt idx="17">
                  <c:v>10046.379999999997</c:v>
                </c:pt>
                <c:pt idx="18">
                  <c:v>14158.000000000009</c:v>
                </c:pt>
                <c:pt idx="19">
                  <c:v>9629.5400000000136</c:v>
                </c:pt>
                <c:pt idx="20">
                  <c:v>8962.9800000000014</c:v>
                </c:pt>
                <c:pt idx="21">
                  <c:v>5178.5</c:v>
                </c:pt>
                <c:pt idx="22">
                  <c:v>11371.839999999976</c:v>
                </c:pt>
                <c:pt idx="23">
                  <c:v>6601.2000000000053</c:v>
                </c:pt>
                <c:pt idx="24">
                  <c:v>16382.529999999975</c:v>
                </c:pt>
                <c:pt idx="25">
                  <c:v>9821.26</c:v>
                </c:pt>
                <c:pt idx="26">
                  <c:v>12408.580000000007</c:v>
                </c:pt>
                <c:pt idx="27">
                  <c:v>11010.720000000008</c:v>
                </c:pt>
                <c:pt idx="28">
                  <c:v>5381.4099999999917</c:v>
                </c:pt>
                <c:pt idx="29">
                  <c:v>10383.559999999998</c:v>
                </c:pt>
                <c:pt idx="30">
                  <c:v>14748.600000000009</c:v>
                </c:pt>
                <c:pt idx="31">
                  <c:v>10048.160000000003</c:v>
                </c:pt>
                <c:pt idx="32">
                  <c:v>13251.679999999988</c:v>
                </c:pt>
                <c:pt idx="33">
                  <c:v>9789.5599999999777</c:v>
                </c:pt>
                <c:pt idx="34">
                  <c:v>10578.550000000001</c:v>
                </c:pt>
                <c:pt idx="35">
                  <c:v>8956.3000000000011</c:v>
                </c:pt>
                <c:pt idx="36">
                  <c:v>13454.830000000004</c:v>
                </c:pt>
                <c:pt idx="37">
                  <c:v>11885.599999999988</c:v>
                </c:pt>
                <c:pt idx="38">
                  <c:v>8569.5299999999806</c:v>
                </c:pt>
                <c:pt idx="39">
                  <c:v>4560.2800000000007</c:v>
                </c:pt>
                <c:pt idx="40">
                  <c:v>8849.8299999999963</c:v>
                </c:pt>
                <c:pt idx="41">
                  <c:v>14110.559999999978</c:v>
                </c:pt>
                <c:pt idx="42">
                  <c:v>12045.579999999984</c:v>
                </c:pt>
                <c:pt idx="43">
                  <c:v>4707.930000000003</c:v>
                </c:pt>
                <c:pt idx="44">
                  <c:v>12753.39</c:v>
                </c:pt>
                <c:pt idx="45">
                  <c:v>12406.809999999978</c:v>
                </c:pt>
                <c:pt idx="46">
                  <c:v>14353.490000000013</c:v>
                </c:pt>
                <c:pt idx="47">
                  <c:v>11425.659999999976</c:v>
                </c:pt>
                <c:pt idx="48">
                  <c:v>11184.850000000002</c:v>
                </c:pt>
                <c:pt idx="49">
                  <c:v>11880.040000000006</c:v>
                </c:pt>
                <c:pt idx="50">
                  <c:v>13590.129999999985</c:v>
                </c:pt>
                <c:pt idx="51">
                  <c:v>16408.569999999996</c:v>
                </c:pt>
                <c:pt idx="52">
                  <c:v>8114.0300000000097</c:v>
                </c:pt>
                <c:pt idx="53">
                  <c:v>5354.21000000001</c:v>
                </c:pt>
                <c:pt idx="54">
                  <c:v>26574.949999999943</c:v>
                </c:pt>
                <c:pt idx="55">
                  <c:v>30621.25999999994</c:v>
                </c:pt>
                <c:pt idx="56">
                  <c:v>20943.059999999998</c:v>
                </c:pt>
                <c:pt idx="57">
                  <c:v>11901.979999999989</c:v>
                </c:pt>
                <c:pt idx="58">
                  <c:v>27514.249999999902</c:v>
                </c:pt>
                <c:pt idx="59">
                  <c:v>27772.989999999983</c:v>
                </c:pt>
                <c:pt idx="60">
                  <c:v>20022.099999999988</c:v>
                </c:pt>
                <c:pt idx="61">
                  <c:v>19188.659999999927</c:v>
                </c:pt>
                <c:pt idx="62">
                  <c:v>22762.699999999968</c:v>
                </c:pt>
                <c:pt idx="63">
                  <c:v>22096.359999999935</c:v>
                </c:pt>
                <c:pt idx="64">
                  <c:v>25433.429999999884</c:v>
                </c:pt>
                <c:pt idx="65">
                  <c:v>20819.860000000004</c:v>
                </c:pt>
                <c:pt idx="66">
                  <c:v>15963.469999999963</c:v>
                </c:pt>
                <c:pt idx="67">
                  <c:v>26865.72999999989</c:v>
                </c:pt>
                <c:pt idx="68">
                  <c:v>21932.03000000001</c:v>
                </c:pt>
                <c:pt idx="69">
                  <c:v>15014.680000000013</c:v>
                </c:pt>
                <c:pt idx="70">
                  <c:v>26033.099999999889</c:v>
                </c:pt>
                <c:pt idx="71">
                  <c:v>27600.249999999905</c:v>
                </c:pt>
                <c:pt idx="72">
                  <c:v>19174.179999999971</c:v>
                </c:pt>
                <c:pt idx="73">
                  <c:v>22840.959999999948</c:v>
                </c:pt>
                <c:pt idx="74">
                  <c:v>21643.099999999973</c:v>
                </c:pt>
                <c:pt idx="75">
                  <c:v>18097.389999999981</c:v>
                </c:pt>
                <c:pt idx="76">
                  <c:v>17231.349999999969</c:v>
                </c:pt>
                <c:pt idx="77">
                  <c:v>27163.509999999991</c:v>
                </c:pt>
                <c:pt idx="78">
                  <c:v>26636.289999999975</c:v>
                </c:pt>
                <c:pt idx="79">
                  <c:v>21017.709999999955</c:v>
                </c:pt>
                <c:pt idx="80">
                  <c:v>17154.759999999966</c:v>
                </c:pt>
                <c:pt idx="81">
                  <c:v>22896.709999999937</c:v>
                </c:pt>
                <c:pt idx="82">
                  <c:v>34853.410000000011</c:v>
                </c:pt>
                <c:pt idx="83">
                  <c:v>12609.259999999998</c:v>
                </c:pt>
                <c:pt idx="84">
                  <c:v>24215.639999999934</c:v>
                </c:pt>
                <c:pt idx="85">
                  <c:v>21762.579999999925</c:v>
                </c:pt>
                <c:pt idx="86">
                  <c:v>25138.36999999997</c:v>
                </c:pt>
                <c:pt idx="87">
                  <c:v>21548.039999999932</c:v>
                </c:pt>
                <c:pt idx="88">
                  <c:v>17558.649999999972</c:v>
                </c:pt>
                <c:pt idx="89">
                  <c:v>25713.709999999992</c:v>
                </c:pt>
                <c:pt idx="90">
                  <c:v>20942.999999999996</c:v>
                </c:pt>
                <c:pt idx="91">
                  <c:v>27430.710000000021</c:v>
                </c:pt>
                <c:pt idx="92">
                  <c:v>19378.099999999966</c:v>
                </c:pt>
                <c:pt idx="93">
                  <c:v>26331.379999999972</c:v>
                </c:pt>
                <c:pt idx="94">
                  <c:v>17309.530000000021</c:v>
                </c:pt>
                <c:pt idx="95">
                  <c:v>9956.9599999999627</c:v>
                </c:pt>
                <c:pt idx="96">
                  <c:v>29579.439999999948</c:v>
                </c:pt>
                <c:pt idx="97">
                  <c:v>30540.169999999966</c:v>
                </c:pt>
                <c:pt idx="98">
                  <c:v>29209.839999999986</c:v>
                </c:pt>
                <c:pt idx="99">
                  <c:v>18051.539999999994</c:v>
                </c:pt>
                <c:pt idx="100">
                  <c:v>29448.289999999939</c:v>
                </c:pt>
                <c:pt idx="101">
                  <c:v>23700.899999999961</c:v>
                </c:pt>
                <c:pt idx="102">
                  <c:v>44859.59000000012</c:v>
                </c:pt>
                <c:pt idx="103">
                  <c:v>22572.019999999964</c:v>
                </c:pt>
                <c:pt idx="104">
                  <c:v>25051.909999999985</c:v>
                </c:pt>
                <c:pt idx="105">
                  <c:v>10514.420000000013</c:v>
                </c:pt>
              </c:numCache>
            </c:numRef>
          </c:val>
          <c:extLst>
            <c:ext xmlns:c16="http://schemas.microsoft.com/office/drawing/2014/chart" uri="{C3380CC4-5D6E-409C-BE32-E72D297353CC}">
              <c16:uniqueId val="{00000000-A03A-4325-9622-7AE484A2C639}"/>
            </c:ext>
          </c:extLst>
        </c:ser>
        <c:ser>
          <c:idx val="1"/>
          <c:order val="1"/>
          <c:tx>
            <c:strRef>
              <c:f>pivot_weekly_revenue!$D$1</c:f>
              <c:strCache>
                <c:ptCount val="1"/>
                <c:pt idx="0">
                  <c:v>Total Cost</c:v>
                </c:pt>
              </c:strCache>
            </c:strRef>
          </c:tx>
          <c:spPr>
            <a:solidFill>
              <a:srgbClr val="00501E"/>
            </a:solidFill>
            <a:ln>
              <a:noFill/>
            </a:ln>
            <a:effectLst/>
          </c:spPr>
          <c:invertIfNegative val="0"/>
          <c:cat>
            <c:multiLvlStrRef>
              <c:f>pivot_weekly_revenue!$A$2:$B$107</c:f>
              <c:multiLvlStrCache>
                <c:ptCount val="106"/>
                <c:lvl>
                  <c:pt idx="0">
                    <c:v>Week 1, 1997</c:v>
                  </c:pt>
                  <c:pt idx="1">
                    <c:v>Week 2, 1997</c:v>
                  </c:pt>
                  <c:pt idx="2">
                    <c:v>Week 3, 1997</c:v>
                  </c:pt>
                  <c:pt idx="3">
                    <c:v>Week 4, 1997</c:v>
                  </c:pt>
                  <c:pt idx="4">
                    <c:v>Week 5, 1997</c:v>
                  </c:pt>
                  <c:pt idx="5">
                    <c:v>Week 6, 1997</c:v>
                  </c:pt>
                  <c:pt idx="6">
                    <c:v>Week 7, 1997</c:v>
                  </c:pt>
                  <c:pt idx="7">
                    <c:v>Week 8, 1997</c:v>
                  </c:pt>
                  <c:pt idx="8">
                    <c:v>Week 9, 1997</c:v>
                  </c:pt>
                  <c:pt idx="9">
                    <c:v>Week 10, 1997</c:v>
                  </c:pt>
                  <c:pt idx="10">
                    <c:v>Week 11, 1997</c:v>
                  </c:pt>
                  <c:pt idx="11">
                    <c:v>Week 12, 1997</c:v>
                  </c:pt>
                  <c:pt idx="12">
                    <c:v>Week 13, 1997</c:v>
                  </c:pt>
                  <c:pt idx="13">
                    <c:v>Week 14, 1997</c:v>
                  </c:pt>
                  <c:pt idx="14">
                    <c:v>Week 15, 1997</c:v>
                  </c:pt>
                  <c:pt idx="15">
                    <c:v>Week 16, 1997</c:v>
                  </c:pt>
                  <c:pt idx="16">
                    <c:v>Week 17, 1997</c:v>
                  </c:pt>
                  <c:pt idx="17">
                    <c:v>Week 18, 1997</c:v>
                  </c:pt>
                  <c:pt idx="18">
                    <c:v>Week 19, 1997</c:v>
                  </c:pt>
                  <c:pt idx="19">
                    <c:v>Week 20, 1997</c:v>
                  </c:pt>
                  <c:pt idx="20">
                    <c:v>Week 21, 1997</c:v>
                  </c:pt>
                  <c:pt idx="21">
                    <c:v>Week 22, 1997</c:v>
                  </c:pt>
                  <c:pt idx="22">
                    <c:v>Week 23, 1997</c:v>
                  </c:pt>
                  <c:pt idx="23">
                    <c:v>Week 24, 1997</c:v>
                  </c:pt>
                  <c:pt idx="24">
                    <c:v>Week 25, 1997</c:v>
                  </c:pt>
                  <c:pt idx="25">
                    <c:v>Week 26, 1997</c:v>
                  </c:pt>
                  <c:pt idx="26">
                    <c:v>Week 27, 1997</c:v>
                  </c:pt>
                  <c:pt idx="27">
                    <c:v>Week 28, 1997</c:v>
                  </c:pt>
                  <c:pt idx="28">
                    <c:v>Week 29, 1997</c:v>
                  </c:pt>
                  <c:pt idx="29">
                    <c:v>Week 30, 1997</c:v>
                  </c:pt>
                  <c:pt idx="30">
                    <c:v>Week 31, 1997</c:v>
                  </c:pt>
                  <c:pt idx="31">
                    <c:v>Week 32, 1997</c:v>
                  </c:pt>
                  <c:pt idx="32">
                    <c:v>Week 33, 1997</c:v>
                  </c:pt>
                  <c:pt idx="33">
                    <c:v>Week 34, 1997</c:v>
                  </c:pt>
                  <c:pt idx="34">
                    <c:v>Week 35, 1997</c:v>
                  </c:pt>
                  <c:pt idx="35">
                    <c:v>Week 36, 1997</c:v>
                  </c:pt>
                  <c:pt idx="36">
                    <c:v>Week 37, 1997</c:v>
                  </c:pt>
                  <c:pt idx="37">
                    <c:v>Week 38, 1997</c:v>
                  </c:pt>
                  <c:pt idx="38">
                    <c:v>Week 39, 1997</c:v>
                  </c:pt>
                  <c:pt idx="39">
                    <c:v>Week 40, 1997</c:v>
                  </c:pt>
                  <c:pt idx="40">
                    <c:v>Week 41, 1997</c:v>
                  </c:pt>
                  <c:pt idx="41">
                    <c:v>Week 42, 1997</c:v>
                  </c:pt>
                  <c:pt idx="42">
                    <c:v>Week 43, 1997</c:v>
                  </c:pt>
                  <c:pt idx="43">
                    <c:v>Week 44, 1997</c:v>
                  </c:pt>
                  <c:pt idx="44">
                    <c:v>Week 45, 1997</c:v>
                  </c:pt>
                  <c:pt idx="45">
                    <c:v>Week 46, 1997</c:v>
                  </c:pt>
                  <c:pt idx="46">
                    <c:v>Week 47, 1997</c:v>
                  </c:pt>
                  <c:pt idx="47">
                    <c:v>Week 48, 1997</c:v>
                  </c:pt>
                  <c:pt idx="48">
                    <c:v>Week 49, 1997</c:v>
                  </c:pt>
                  <c:pt idx="49">
                    <c:v>Week 50, 1997</c:v>
                  </c:pt>
                  <c:pt idx="50">
                    <c:v>Week 51, 1997</c:v>
                  </c:pt>
                  <c:pt idx="51">
                    <c:v>Week 52, 1997</c:v>
                  </c:pt>
                  <c:pt idx="52">
                    <c:v>Week 1, 1998</c:v>
                  </c:pt>
                  <c:pt idx="53">
                    <c:v>Week 53, 1997</c:v>
                  </c:pt>
                  <c:pt idx="54">
                    <c:v>Week 2, 1998</c:v>
                  </c:pt>
                  <c:pt idx="55">
                    <c:v>Week 3, 1998</c:v>
                  </c:pt>
                  <c:pt idx="56">
                    <c:v>Week 4, 1998</c:v>
                  </c:pt>
                  <c:pt idx="57">
                    <c:v>Week 5, 1998</c:v>
                  </c:pt>
                  <c:pt idx="58">
                    <c:v>Week 6, 1998</c:v>
                  </c:pt>
                  <c:pt idx="59">
                    <c:v>Week 7, 1998</c:v>
                  </c:pt>
                  <c:pt idx="60">
                    <c:v>Week 8, 1998</c:v>
                  </c:pt>
                  <c:pt idx="61">
                    <c:v>Week 9, 1998</c:v>
                  </c:pt>
                  <c:pt idx="62">
                    <c:v>Week 10, 1998</c:v>
                  </c:pt>
                  <c:pt idx="63">
                    <c:v>Week 11, 1998</c:v>
                  </c:pt>
                  <c:pt idx="64">
                    <c:v>Week 12, 1998</c:v>
                  </c:pt>
                  <c:pt idx="65">
                    <c:v>Week 13, 1998</c:v>
                  </c:pt>
                  <c:pt idx="66">
                    <c:v>Week 14, 1998</c:v>
                  </c:pt>
                  <c:pt idx="67">
                    <c:v>Week 15, 1998</c:v>
                  </c:pt>
                  <c:pt idx="68">
                    <c:v>Week 16, 1998</c:v>
                  </c:pt>
                  <c:pt idx="69">
                    <c:v>Week 17, 1998</c:v>
                  </c:pt>
                  <c:pt idx="70">
                    <c:v>Week 18, 1998</c:v>
                  </c:pt>
                  <c:pt idx="71">
                    <c:v>Week 19, 1998</c:v>
                  </c:pt>
                  <c:pt idx="72">
                    <c:v>Week 20, 1998</c:v>
                  </c:pt>
                  <c:pt idx="73">
                    <c:v>Week 21, 1998</c:v>
                  </c:pt>
                  <c:pt idx="74">
                    <c:v>Week 22, 1998</c:v>
                  </c:pt>
                  <c:pt idx="75">
                    <c:v>Week 23, 1998</c:v>
                  </c:pt>
                  <c:pt idx="76">
                    <c:v>Week 24, 1998</c:v>
                  </c:pt>
                  <c:pt idx="77">
                    <c:v>Week 25, 1998</c:v>
                  </c:pt>
                  <c:pt idx="78">
                    <c:v>Week 26, 1998</c:v>
                  </c:pt>
                  <c:pt idx="79">
                    <c:v>Week 27, 1998</c:v>
                  </c:pt>
                  <c:pt idx="80">
                    <c:v>Week 28, 1998</c:v>
                  </c:pt>
                  <c:pt idx="81">
                    <c:v>Week 29, 1998</c:v>
                  </c:pt>
                  <c:pt idx="82">
                    <c:v>Week 30, 1998</c:v>
                  </c:pt>
                  <c:pt idx="83">
                    <c:v>Week 31, 1998</c:v>
                  </c:pt>
                  <c:pt idx="84">
                    <c:v>Week 32, 1998</c:v>
                  </c:pt>
                  <c:pt idx="85">
                    <c:v>Week 33, 1998</c:v>
                  </c:pt>
                  <c:pt idx="86">
                    <c:v>Week 34, 1998</c:v>
                  </c:pt>
                  <c:pt idx="87">
                    <c:v>Week 35, 1998</c:v>
                  </c:pt>
                  <c:pt idx="88">
                    <c:v>Week 36, 1998</c:v>
                  </c:pt>
                  <c:pt idx="89">
                    <c:v>Week 37, 1998</c:v>
                  </c:pt>
                  <c:pt idx="90">
                    <c:v>Week 38, 1998</c:v>
                  </c:pt>
                  <c:pt idx="91">
                    <c:v>Week 39, 1998</c:v>
                  </c:pt>
                  <c:pt idx="92">
                    <c:v>Week 40, 1998</c:v>
                  </c:pt>
                  <c:pt idx="93">
                    <c:v>Week 41, 1998</c:v>
                  </c:pt>
                  <c:pt idx="94">
                    <c:v>Week 42, 1998</c:v>
                  </c:pt>
                  <c:pt idx="95">
                    <c:v>Week 43, 1998</c:v>
                  </c:pt>
                  <c:pt idx="96">
                    <c:v>Week 44, 1998</c:v>
                  </c:pt>
                  <c:pt idx="97">
                    <c:v>Week 45, 1998</c:v>
                  </c:pt>
                  <c:pt idx="98">
                    <c:v>Week 46, 1998</c:v>
                  </c:pt>
                  <c:pt idx="99">
                    <c:v>Week 47, 1998</c:v>
                  </c:pt>
                  <c:pt idx="100">
                    <c:v>Week 48, 1998</c:v>
                  </c:pt>
                  <c:pt idx="101">
                    <c:v>Week 49, 1998</c:v>
                  </c:pt>
                  <c:pt idx="102">
                    <c:v>Week 50, 1998</c:v>
                  </c:pt>
                  <c:pt idx="103">
                    <c:v>Week 51, 1998</c:v>
                  </c:pt>
                  <c:pt idx="104">
                    <c:v>Week 52, 1998</c:v>
                  </c:pt>
                  <c:pt idx="105">
                    <c:v>Week 53, 1998</c:v>
                  </c:pt>
                </c:lvl>
                <c:lvl>
                  <c:pt idx="0">
                    <c:v>12/29/1996</c:v>
                  </c:pt>
                  <c:pt idx="1">
                    <c:v>1/5/1997</c:v>
                  </c:pt>
                  <c:pt idx="2">
                    <c:v>1/12/1997</c:v>
                  </c:pt>
                  <c:pt idx="3">
                    <c:v>1/19/1997</c:v>
                  </c:pt>
                  <c:pt idx="4">
                    <c:v>1/26/1997</c:v>
                  </c:pt>
                  <c:pt idx="5">
                    <c:v>2/2/1997</c:v>
                  </c:pt>
                  <c:pt idx="6">
                    <c:v>2/9/1997</c:v>
                  </c:pt>
                  <c:pt idx="7">
                    <c:v>2/16/1997</c:v>
                  </c:pt>
                  <c:pt idx="8">
                    <c:v>2/23/1997</c:v>
                  </c:pt>
                  <c:pt idx="9">
                    <c:v>3/2/1997</c:v>
                  </c:pt>
                  <c:pt idx="10">
                    <c:v>3/9/1997</c:v>
                  </c:pt>
                  <c:pt idx="11">
                    <c:v>3/16/1997</c:v>
                  </c:pt>
                  <c:pt idx="12">
                    <c:v>3/23/1997</c:v>
                  </c:pt>
                  <c:pt idx="13">
                    <c:v>3/30/1997</c:v>
                  </c:pt>
                  <c:pt idx="14">
                    <c:v>4/6/1997</c:v>
                  </c:pt>
                  <c:pt idx="15">
                    <c:v>4/13/1997</c:v>
                  </c:pt>
                  <c:pt idx="16">
                    <c:v>4/20/1997</c:v>
                  </c:pt>
                  <c:pt idx="17">
                    <c:v>4/27/1997</c:v>
                  </c:pt>
                  <c:pt idx="18">
                    <c:v>5/4/1997</c:v>
                  </c:pt>
                  <c:pt idx="19">
                    <c:v>5/11/1997</c:v>
                  </c:pt>
                  <c:pt idx="20">
                    <c:v>5/18/1997</c:v>
                  </c:pt>
                  <c:pt idx="21">
                    <c:v>5/25/1997</c:v>
                  </c:pt>
                  <c:pt idx="22">
                    <c:v>6/1/1997</c:v>
                  </c:pt>
                  <c:pt idx="23">
                    <c:v>6/8/1997</c:v>
                  </c:pt>
                  <c:pt idx="24">
                    <c:v>6/15/1997</c:v>
                  </c:pt>
                  <c:pt idx="25">
                    <c:v>6/22/1997</c:v>
                  </c:pt>
                  <c:pt idx="26">
                    <c:v>6/29/1997</c:v>
                  </c:pt>
                  <c:pt idx="27">
                    <c:v>7/6/1997</c:v>
                  </c:pt>
                  <c:pt idx="28">
                    <c:v>7/13/1997</c:v>
                  </c:pt>
                  <c:pt idx="29">
                    <c:v>7/20/1997</c:v>
                  </c:pt>
                  <c:pt idx="30">
                    <c:v>7/27/1997</c:v>
                  </c:pt>
                  <c:pt idx="31">
                    <c:v>8/3/1997</c:v>
                  </c:pt>
                  <c:pt idx="32">
                    <c:v>8/10/1997</c:v>
                  </c:pt>
                  <c:pt idx="33">
                    <c:v>8/17/1997</c:v>
                  </c:pt>
                  <c:pt idx="34">
                    <c:v>8/24/1997</c:v>
                  </c:pt>
                  <c:pt idx="35">
                    <c:v>8/31/1997</c:v>
                  </c:pt>
                  <c:pt idx="36">
                    <c:v>9/7/1997</c:v>
                  </c:pt>
                  <c:pt idx="37">
                    <c:v>9/14/1997</c:v>
                  </c:pt>
                  <c:pt idx="38">
                    <c:v>9/21/1997</c:v>
                  </c:pt>
                  <c:pt idx="39">
                    <c:v>9/28/1997</c:v>
                  </c:pt>
                  <c:pt idx="40">
                    <c:v>10/5/1997</c:v>
                  </c:pt>
                  <c:pt idx="41">
                    <c:v>10/12/1997</c:v>
                  </c:pt>
                  <c:pt idx="42">
                    <c:v>10/19/1997</c:v>
                  </c:pt>
                  <c:pt idx="43">
                    <c:v>10/26/1997</c:v>
                  </c:pt>
                  <c:pt idx="44">
                    <c:v>11/2/1997</c:v>
                  </c:pt>
                  <c:pt idx="45">
                    <c:v>11/9/1997</c:v>
                  </c:pt>
                  <c:pt idx="46">
                    <c:v>11/16/1997</c:v>
                  </c:pt>
                  <c:pt idx="47">
                    <c:v>11/23/1997</c:v>
                  </c:pt>
                  <c:pt idx="48">
                    <c:v>11/30/1997</c:v>
                  </c:pt>
                  <c:pt idx="49">
                    <c:v>12/7/1997</c:v>
                  </c:pt>
                  <c:pt idx="50">
                    <c:v>12/14/1997</c:v>
                  </c:pt>
                  <c:pt idx="51">
                    <c:v>12/21/1997</c:v>
                  </c:pt>
                  <c:pt idx="52">
                    <c:v>12/28/1997</c:v>
                  </c:pt>
                  <c:pt idx="54">
                    <c:v>1/4/1998</c:v>
                  </c:pt>
                  <c:pt idx="55">
                    <c:v>1/11/1998</c:v>
                  </c:pt>
                  <c:pt idx="56">
                    <c:v>1/18/1998</c:v>
                  </c:pt>
                  <c:pt idx="57">
                    <c:v>1/25/1998</c:v>
                  </c:pt>
                  <c:pt idx="58">
                    <c:v>2/1/1998</c:v>
                  </c:pt>
                  <c:pt idx="59">
                    <c:v>2/8/1998</c:v>
                  </c:pt>
                  <c:pt idx="60">
                    <c:v>2/15/1998</c:v>
                  </c:pt>
                  <c:pt idx="61">
                    <c:v>2/22/1998</c:v>
                  </c:pt>
                  <c:pt idx="62">
                    <c:v>3/1/1998</c:v>
                  </c:pt>
                  <c:pt idx="63">
                    <c:v>3/8/1998</c:v>
                  </c:pt>
                  <c:pt idx="64">
                    <c:v>3/15/1998</c:v>
                  </c:pt>
                  <c:pt idx="65">
                    <c:v>3/22/1998</c:v>
                  </c:pt>
                  <c:pt idx="66">
                    <c:v>3/29/1998</c:v>
                  </c:pt>
                  <c:pt idx="67">
                    <c:v>4/5/1998</c:v>
                  </c:pt>
                  <c:pt idx="68">
                    <c:v>4/12/1998</c:v>
                  </c:pt>
                  <c:pt idx="69">
                    <c:v>4/19/1998</c:v>
                  </c:pt>
                  <c:pt idx="70">
                    <c:v>4/26/1998</c:v>
                  </c:pt>
                  <c:pt idx="71">
                    <c:v>5/3/1998</c:v>
                  </c:pt>
                  <c:pt idx="72">
                    <c:v>5/10/1998</c:v>
                  </c:pt>
                  <c:pt idx="73">
                    <c:v>5/17/1998</c:v>
                  </c:pt>
                  <c:pt idx="74">
                    <c:v>5/24/1998</c:v>
                  </c:pt>
                  <c:pt idx="75">
                    <c:v>5/31/1998</c:v>
                  </c:pt>
                  <c:pt idx="76">
                    <c:v>6/7/1998</c:v>
                  </c:pt>
                  <c:pt idx="77">
                    <c:v>6/14/1998</c:v>
                  </c:pt>
                  <c:pt idx="78">
                    <c:v>6/21/1998</c:v>
                  </c:pt>
                  <c:pt idx="79">
                    <c:v>6/28/1998</c:v>
                  </c:pt>
                  <c:pt idx="80">
                    <c:v>7/5/1998</c:v>
                  </c:pt>
                  <c:pt idx="81">
                    <c:v>7/12/1998</c:v>
                  </c:pt>
                  <c:pt idx="82">
                    <c:v>7/19/1998</c:v>
                  </c:pt>
                  <c:pt idx="83">
                    <c:v>7/26/1998</c:v>
                  </c:pt>
                  <c:pt idx="84">
                    <c:v>8/2/1998</c:v>
                  </c:pt>
                  <c:pt idx="85">
                    <c:v>8/9/1998</c:v>
                  </c:pt>
                  <c:pt idx="86">
                    <c:v>8/16/1998</c:v>
                  </c:pt>
                  <c:pt idx="87">
                    <c:v>8/23/1998</c:v>
                  </c:pt>
                  <c:pt idx="88">
                    <c:v>8/30/1998</c:v>
                  </c:pt>
                  <c:pt idx="89">
                    <c:v>9/6/1998</c:v>
                  </c:pt>
                  <c:pt idx="90">
                    <c:v>9/13/1998</c:v>
                  </c:pt>
                  <c:pt idx="91">
                    <c:v>9/20/1998</c:v>
                  </c:pt>
                  <c:pt idx="92">
                    <c:v>9/27/1998</c:v>
                  </c:pt>
                  <c:pt idx="93">
                    <c:v>10/4/1998</c:v>
                  </c:pt>
                  <c:pt idx="94">
                    <c:v>10/11/1998</c:v>
                  </c:pt>
                  <c:pt idx="95">
                    <c:v>10/18/1998</c:v>
                  </c:pt>
                  <c:pt idx="96">
                    <c:v>10/25/1998</c:v>
                  </c:pt>
                  <c:pt idx="97">
                    <c:v>11/1/1998</c:v>
                  </c:pt>
                  <c:pt idx="98">
                    <c:v>11/8/1998</c:v>
                  </c:pt>
                  <c:pt idx="99">
                    <c:v>11/15/1998</c:v>
                  </c:pt>
                  <c:pt idx="100">
                    <c:v>11/22/1998</c:v>
                  </c:pt>
                  <c:pt idx="101">
                    <c:v>11/29/1998</c:v>
                  </c:pt>
                  <c:pt idx="102">
                    <c:v>12/6/1998</c:v>
                  </c:pt>
                  <c:pt idx="103">
                    <c:v>12/13/1998</c:v>
                  </c:pt>
                  <c:pt idx="104">
                    <c:v>12/20/1998</c:v>
                  </c:pt>
                  <c:pt idx="105">
                    <c:v>12/27/1998</c:v>
                  </c:pt>
                </c:lvl>
              </c:multiLvlStrCache>
            </c:multiLvlStrRef>
          </c:cat>
          <c:val>
            <c:numRef>
              <c:f>pivot_weekly_revenue!$D$2:$D$107</c:f>
              <c:numCache>
                <c:formatCode>General</c:formatCode>
                <c:ptCount val="106"/>
                <c:pt idx="0">
                  <c:v>1352.6000000000004</c:v>
                </c:pt>
                <c:pt idx="1">
                  <c:v>5888.3400000000011</c:v>
                </c:pt>
                <c:pt idx="2">
                  <c:v>4289.4199999999946</c:v>
                </c:pt>
                <c:pt idx="3">
                  <c:v>4976.7799999999952</c:v>
                </c:pt>
                <c:pt idx="4">
                  <c:v>2201.6000000000008</c:v>
                </c:pt>
                <c:pt idx="5">
                  <c:v>4607.2100000000009</c:v>
                </c:pt>
                <c:pt idx="6">
                  <c:v>5116.7399999999807</c:v>
                </c:pt>
                <c:pt idx="7">
                  <c:v>4522.4899999999971</c:v>
                </c:pt>
                <c:pt idx="8">
                  <c:v>3686.0499999999947</c:v>
                </c:pt>
                <c:pt idx="9">
                  <c:v>3162.2300000000005</c:v>
                </c:pt>
                <c:pt idx="10">
                  <c:v>5269.0599999999922</c:v>
                </c:pt>
                <c:pt idx="11">
                  <c:v>7372.989999999987</c:v>
                </c:pt>
                <c:pt idx="12">
                  <c:v>3641.1600000000003</c:v>
                </c:pt>
                <c:pt idx="13">
                  <c:v>3844.18</c:v>
                </c:pt>
                <c:pt idx="14">
                  <c:v>3241.5500000000043</c:v>
                </c:pt>
                <c:pt idx="15">
                  <c:v>5809.139999999984</c:v>
                </c:pt>
                <c:pt idx="16">
                  <c:v>3262.0499999999975</c:v>
                </c:pt>
                <c:pt idx="17">
                  <c:v>4077.8899999999981</c:v>
                </c:pt>
                <c:pt idx="18">
                  <c:v>5735.0499999999975</c:v>
                </c:pt>
                <c:pt idx="19">
                  <c:v>3892.4200000000055</c:v>
                </c:pt>
                <c:pt idx="20">
                  <c:v>3597.6600000000017</c:v>
                </c:pt>
                <c:pt idx="21">
                  <c:v>2083.8400000000015</c:v>
                </c:pt>
                <c:pt idx="22">
                  <c:v>4580.4099999999953</c:v>
                </c:pt>
                <c:pt idx="23">
                  <c:v>2636.910000000003</c:v>
                </c:pt>
                <c:pt idx="24">
                  <c:v>6621.5799999999899</c:v>
                </c:pt>
                <c:pt idx="25">
                  <c:v>3962.839999999997</c:v>
                </c:pt>
                <c:pt idx="26">
                  <c:v>5000.2800000000025</c:v>
                </c:pt>
                <c:pt idx="27">
                  <c:v>4469.68</c:v>
                </c:pt>
                <c:pt idx="28">
                  <c:v>2181.9799999999996</c:v>
                </c:pt>
                <c:pt idx="29">
                  <c:v>4159.9699999999984</c:v>
                </c:pt>
                <c:pt idx="30">
                  <c:v>5928.3800000000019</c:v>
                </c:pt>
                <c:pt idx="31">
                  <c:v>4061.3699999999963</c:v>
                </c:pt>
                <c:pt idx="32">
                  <c:v>5325.0599999999995</c:v>
                </c:pt>
                <c:pt idx="33">
                  <c:v>3932.81</c:v>
                </c:pt>
                <c:pt idx="34">
                  <c:v>4328.5199999999986</c:v>
                </c:pt>
                <c:pt idx="35">
                  <c:v>3617.7999999999997</c:v>
                </c:pt>
                <c:pt idx="36">
                  <c:v>5428.4700000000066</c:v>
                </c:pt>
                <c:pt idx="37">
                  <c:v>4797.4599999999928</c:v>
                </c:pt>
                <c:pt idx="38">
                  <c:v>3435.1999999999957</c:v>
                </c:pt>
                <c:pt idx="39">
                  <c:v>1840.4700000000003</c:v>
                </c:pt>
                <c:pt idx="40">
                  <c:v>3567.7399999999989</c:v>
                </c:pt>
                <c:pt idx="41">
                  <c:v>5710.8599999999915</c:v>
                </c:pt>
                <c:pt idx="42">
                  <c:v>4892.3300000000017</c:v>
                </c:pt>
                <c:pt idx="43">
                  <c:v>1903.7699999999979</c:v>
                </c:pt>
                <c:pt idx="44">
                  <c:v>5145.0400000000036</c:v>
                </c:pt>
                <c:pt idx="45">
                  <c:v>5013.3999999999978</c:v>
                </c:pt>
                <c:pt idx="46">
                  <c:v>5768.2299999999977</c:v>
                </c:pt>
                <c:pt idx="47">
                  <c:v>4609.6099999999969</c:v>
                </c:pt>
                <c:pt idx="48">
                  <c:v>4543.5999999999949</c:v>
                </c:pt>
                <c:pt idx="49">
                  <c:v>4776.5999999999958</c:v>
                </c:pt>
                <c:pt idx="50">
                  <c:v>5492.439999999996</c:v>
                </c:pt>
                <c:pt idx="51">
                  <c:v>6607.2799999999861</c:v>
                </c:pt>
                <c:pt idx="52">
                  <c:v>3279.39</c:v>
                </c:pt>
                <c:pt idx="53">
                  <c:v>2142.1099999999979</c:v>
                </c:pt>
                <c:pt idx="54">
                  <c:v>10690.810000000021</c:v>
                </c:pt>
                <c:pt idx="55">
                  <c:v>12283.180000000006</c:v>
                </c:pt>
                <c:pt idx="56">
                  <c:v>8436.1600000000017</c:v>
                </c:pt>
                <c:pt idx="57">
                  <c:v>4776.1199999999963</c:v>
                </c:pt>
                <c:pt idx="58">
                  <c:v>11090.349999999962</c:v>
                </c:pt>
                <c:pt idx="59">
                  <c:v>11199.149999999998</c:v>
                </c:pt>
                <c:pt idx="60">
                  <c:v>8068.8499999999931</c:v>
                </c:pt>
                <c:pt idx="61">
                  <c:v>7688.1599999999989</c:v>
                </c:pt>
                <c:pt idx="62">
                  <c:v>9157.7799999999934</c:v>
                </c:pt>
                <c:pt idx="63">
                  <c:v>8936.0399999999954</c:v>
                </c:pt>
                <c:pt idx="64">
                  <c:v>10252.319999999998</c:v>
                </c:pt>
                <c:pt idx="65">
                  <c:v>8402.6099999999788</c:v>
                </c:pt>
                <c:pt idx="66">
                  <c:v>6411.6599999999917</c:v>
                </c:pt>
                <c:pt idx="67">
                  <c:v>10821.060000000014</c:v>
                </c:pt>
                <c:pt idx="68">
                  <c:v>8880.0499999999956</c:v>
                </c:pt>
                <c:pt idx="69">
                  <c:v>6088.3399999999883</c:v>
                </c:pt>
                <c:pt idx="70">
                  <c:v>10522.200000000024</c:v>
                </c:pt>
                <c:pt idx="71">
                  <c:v>11055.25</c:v>
                </c:pt>
                <c:pt idx="72">
                  <c:v>7737.0800000000154</c:v>
                </c:pt>
                <c:pt idx="73">
                  <c:v>9189.3100000000049</c:v>
                </c:pt>
                <c:pt idx="74">
                  <c:v>8691.2700000000041</c:v>
                </c:pt>
                <c:pt idx="75">
                  <c:v>7317.4699999999966</c:v>
                </c:pt>
                <c:pt idx="76">
                  <c:v>6953.7599999999893</c:v>
                </c:pt>
                <c:pt idx="77">
                  <c:v>10929.430000000009</c:v>
                </c:pt>
                <c:pt idx="78">
                  <c:v>10716.570000000029</c:v>
                </c:pt>
                <c:pt idx="79">
                  <c:v>8495.9299999999821</c:v>
                </c:pt>
                <c:pt idx="80">
                  <c:v>6926.4499999999925</c:v>
                </c:pt>
                <c:pt idx="81">
                  <c:v>9245.9799999999868</c:v>
                </c:pt>
                <c:pt idx="82">
                  <c:v>14036.500000000007</c:v>
                </c:pt>
                <c:pt idx="83">
                  <c:v>5096.6799999999939</c:v>
                </c:pt>
                <c:pt idx="84">
                  <c:v>9729.7900000000409</c:v>
                </c:pt>
                <c:pt idx="85">
                  <c:v>8776.9699999999921</c:v>
                </c:pt>
                <c:pt idx="86">
                  <c:v>10193.300000000005</c:v>
                </c:pt>
                <c:pt idx="87">
                  <c:v>8717.1499999999887</c:v>
                </c:pt>
                <c:pt idx="88">
                  <c:v>7120.3500000000013</c:v>
                </c:pt>
                <c:pt idx="89">
                  <c:v>10378.070000000031</c:v>
                </c:pt>
                <c:pt idx="90">
                  <c:v>8471.3399999999929</c:v>
                </c:pt>
                <c:pt idx="91">
                  <c:v>11007.640000000039</c:v>
                </c:pt>
                <c:pt idx="92">
                  <c:v>7815.1699999999828</c:v>
                </c:pt>
                <c:pt idx="93">
                  <c:v>10657.549999999994</c:v>
                </c:pt>
                <c:pt idx="94">
                  <c:v>7015.4800000000114</c:v>
                </c:pt>
                <c:pt idx="95">
                  <c:v>4004.51</c:v>
                </c:pt>
                <c:pt idx="96">
                  <c:v>11957.319999999947</c:v>
                </c:pt>
                <c:pt idx="97">
                  <c:v>12358.520000000024</c:v>
                </c:pt>
                <c:pt idx="98">
                  <c:v>11745.889999999961</c:v>
                </c:pt>
                <c:pt idx="99">
                  <c:v>7291.5799999999963</c:v>
                </c:pt>
                <c:pt idx="100">
                  <c:v>11863.66000000004</c:v>
                </c:pt>
                <c:pt idx="101">
                  <c:v>9586.3900000000322</c:v>
                </c:pt>
                <c:pt idx="102">
                  <c:v>18121.39999999998</c:v>
                </c:pt>
                <c:pt idx="103">
                  <c:v>9085.7700000000241</c:v>
                </c:pt>
                <c:pt idx="104">
                  <c:v>10116.78000000003</c:v>
                </c:pt>
                <c:pt idx="105">
                  <c:v>4224.4699999999984</c:v>
                </c:pt>
              </c:numCache>
            </c:numRef>
          </c:val>
          <c:extLst>
            <c:ext xmlns:c16="http://schemas.microsoft.com/office/drawing/2014/chart" uri="{C3380CC4-5D6E-409C-BE32-E72D297353CC}">
              <c16:uniqueId val="{00000001-A03A-4325-9622-7AE484A2C639}"/>
            </c:ext>
          </c:extLst>
        </c:ser>
        <c:dLbls>
          <c:showLegendKey val="0"/>
          <c:showVal val="0"/>
          <c:showCatName val="0"/>
          <c:showSerName val="0"/>
          <c:showPercent val="0"/>
          <c:showBubbleSize val="0"/>
        </c:dLbls>
        <c:gapWidth val="50"/>
        <c:overlap val="100"/>
        <c:axId val="1038495167"/>
        <c:axId val="868417871"/>
      </c:barChart>
      <c:catAx>
        <c:axId val="1038495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68417871"/>
        <c:crosses val="autoZero"/>
        <c:auto val="1"/>
        <c:lblAlgn val="ctr"/>
        <c:lblOffset val="100"/>
        <c:tickLblSkip val="16"/>
        <c:tickMarkSkip val="1"/>
        <c:noMultiLvlLbl val="1"/>
      </c:catAx>
      <c:valAx>
        <c:axId val="868417871"/>
        <c:scaling>
          <c:orientation val="minMax"/>
        </c:scaling>
        <c:delete val="0"/>
        <c:axPos val="l"/>
        <c:majorGridlines>
          <c:spPr>
            <a:ln w="9525" cap="flat" cmpd="sng" algn="ctr">
              <a:solidFill>
                <a:schemeClr val="tx1">
                  <a:lumMod val="15000"/>
                  <a:lumOff val="85000"/>
                </a:schemeClr>
              </a:solidFill>
              <a:round/>
            </a:ln>
            <a:effectLst/>
          </c:spPr>
        </c:majorGridlines>
        <c:numFmt formatCode="&quot;$&quot;#,\K"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38495167"/>
        <c:crosses val="autoZero"/>
        <c:crossBetween val="between"/>
        <c:majorUnit val="5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9524EECC-7448-476D-BFCD-3A890594F413}">
          <cx:tx>
            <cx:txData>
              <cx:f>_xlchart.v5.2</cx:f>
              <cx:v>Total Revenue</cx:v>
            </cx:txData>
          </cx:tx>
          <cx:spPr>
            <a:solidFill>
              <a:schemeClr val="accent1">
                <a:lumMod val="75000"/>
              </a:schemeClr>
            </a:solidFill>
            <a:ln>
              <a:solidFill>
                <a:schemeClr val="bg1">
                  <a:lumMod val="50000"/>
                </a:schemeClr>
              </a:solidFill>
            </a:ln>
          </cx:spPr>
          <cx:dataId val="0"/>
          <cx:layoutPr>
            <cx:geography cultureLanguage="en-US" cultureRegion="IN" attribution="Powered by Bing">
              <cx:geoCache provider="{E9337A44-BEBE-4D9F-B70C-5C5E7DAFC167}">
                <cx:binary>3Hzpkhs3tuarKPR7UgaQWDvaHdFAZnKpfZf0J6M25b7v+Tb3WebF5lClsosUXbRnPDHTtxwhuUgm
D4Czft850D8fx388ps/39YcxS/PmH4/jrx/Dti3/8csvzWP4nN03n7LosS6a4lv76bHIfim+fYse
n395qu+HKA9+IQjTXx7D+7p9Hj/+65/wbcFzcVw83rdRkV90z/V0+dx0adu8897etz48Fl3ebh4P
4Jt+/Wju8/un+48f7p+yKHeipq2jxxb/+lHXURs14QdTpF32EMEnnvM2aqfrqXz+9ePWpz9++GVX
1E/L+pDCytvuCZ5l9BPjhH38kBZ58OM1CxP2CWPOGCX8VdTpfQYf/ysL+b6M+6en+rlpYEff/973
DVvLhw+Yj390LFFTmJcDM8Vm8ebf33f7y7ZC/vXPnRdg/zuvvNHZ7mEdemt3bTdXsIitLYC+zi5f
j+3/XEPU/qRsySW3uXr52VUW+sSYxNjGr0JfdHVWPwdF/vravoXs19Drc1ubetnTjrne5FH7/PTh
qr1vn5uPH3bVc3P1/149J89j9Fj8rKGX1z8YcKL3TuivORNWn4jgUhBub+tIqU/YVtSmEr2oULwK
fVHVn1zNfn1tPbyjNHPy+Sdvej2SXXVtPgqxY8dVfnrh/6o3va5taxvgUOv7NGo2evy74h4Bp5FI
KEYU+v4DzrMVApH9iYNLEcl3QuCfWMp+Pf324NbmYG//Pv5voaMFJML6uf4blYTFJ84lkuyH1yi1
rSRwK0UwpxyTFyVCHnsxkBe3+jMr2q+r35/cUdbi8uy/hbJun+v7x7qbXw9sX3r4y8HPVkRK8aqM
HY9S/BPFknFb0hdl0VfZL8r6Myvar6zfn9xR1q0LeXgnZ71GmP+k6Pelg1Lz/t1U/td0BdFPUE4F
pvhFF2TbsaTcOBZTRLx63rauvi/of/7Xuyvar6vfn9zR1Zebn+u+/wRdvU1IW6b2FwtxsinzbKaw
tF9KBLmtEozIJ4iDfPPftjJeT+mPV7JfFa/Pba3614+vL/8nOcjXe3CQ58d7KELfnsKWif11fUAw
U8wWexTBOWIc8Z2C+0+tYr8u3jy6tehfP37993+WX+zFQxug9ncpxhafCKOcK/wHlRtU4RwLIhSi
r3jpRfZLnjFQSn4r6vx9FL1fTW+f3dHTZos7nvQfAI/2auvub9QWFZD1sS1s/CPr72QaKBYAvUJR
gAlgprd6urtvQiBf2v8dCPv22R09bTb3n6enV2LorRNt7eIvRjcOyURQgvEfF2sc0BFGmL8UCDvK
ObyeP3KgF4Jra+2/8167Oef/C4Jnm+T4uzRgK0jnNuNc/Mj3QAm8BaCAbRDUAohAnPv+s5P1d4LL
Hy9rvyJ2Ht/Rx867u2r5e4idHaLhDfH2G2HpQNnrfmc6//S737cL9OzOo1vpZ2u3r1Fn9fTrR4Xf
+NHmG7Yi0qJ+frHel8N+feD5vml//Whx/AlqBSwQwjYlQtiAb4bn17ckIgTSEZKUAj0EusyLug1/
/YjBEW2EkaKIMSzYptpoiu77W/iTklTZigmGoRDB9m/c83mRTsDt/XZOP37/kHfZeRHlbQNfDPZU
vnxss1BpAy1lI5vDIsDkkJSw1fLx/hJC7ObT/2Owx8BKrDJ2SjxqIYQTt7FLUbGqwtbU+aABDeix
z3XCuA76ZhmT0BktYkbrLii7q55PixKXyzcnuGdZcCjvrgrSw9tVycTKpGpgVSO/F0OubV8570vA
m6/4eeNKgbNRrkAL2yL8uvH9LK5BhNcfEzdy/VLPl61LvXoxx04M9ddvlPqeHeHNQb4jj6FteZEM
ponLKnYa4Rvqdy7ivWGtv0xiZiRhi0Sd8bHSEXlQSfTlgPS9B8oExmBOHCO5s9uR9VWMBRyo6Cod
0GDlq1EnMdd9Pl+CVS1rEbm1qlwctMsupbr1o/UskSvC4PP7a9mI+ukgoFJmmEqlKNtY5BuLm+uO
ktCCg6/LL03xkIoL1TWOkNfAIRjZDbrskfe+SCB83hUJ3vRWZFPauSj9Jnbs+bQMvxTotM0v3xeB
wVnflbFzwlUeBiqf2tgZTOdObnIaLNlxd2O5wnROBqo2xZnl+IfMiu2VCzw/uK9NFOebvb85zgkl
yM8kyKV2s7ZaqRtsL6e5/ZKzFOu2HxdiwCYc0YLPxInQ/dwhnZAHXsZHYIZ6xKFJkkE3/eQ17CIs
I2FQLU6rHC/nml2PpXIiFp1YZbAoeb0s4uYkp8KzrK8VaR015kfN/JDHN10Za86jZScHZxrReRmV
bkfSxdjkF21PdEj9xUSvxqK5ZCk6Q2itAnHUqmLZN1T77UOSnNSDv7IiS8t81t1YmIDRx2iUjjVi
U6tYZ129agk5m6rGLeSoszi6EkN2onjhjGOjq3q4YjJZdLgxeUyWqIWAls/LugvXc1O6RcJu0ooa
MTM3VZ1jtZGJu+qst3tTollTP1zBOV+pjJ1HVCyhS+c19Xik7HnQE/9a9ti1wkjPlDhxmuqaDm6R
ZVTPuf8kBvs0KXigK9Us/FCumiZectoaFOYniaVMX1frOFQLHyOXU3YchZkb+pGD2larUuo0q3Qf
hmZKKqdP6TKk5FgyeknrzNYVTo1C3EgVr2h1K7vUYVnhDWJckEk5hag1QZWBPLCsieVlTLiBbJZo
vA3LQM/RczIPy1zeVarTvqyNVbFzPihn6FI39gN3SImb9NPnqUI3NOkXDQSFGHWmbUpvyAtnKvPT
912G7A3BiiooN4mERLYTCWgw5FbUQEiUaeJUMvMiiMGiW5KcnCnmr3ow4KmITCO7oyEujuB1d56q
TDeTdZHbnembflkH0snri6gLtPKn+zIovCKMD+Sjvd69CZ5AfQls23THy6Q1pj70ZWOH6fCafsvP
QwM6dgpLV85sfM09+ya7wrF+/4j2Ba63YjfO/8a5i26cxDSC2GrAbhaBFfS2SRN6KBnuqwLeytnR
xNzLdEQhBEhyEV4jV95Wp9wUo+6XlcPWaWXS0/GGN8Zy2CHR+9LBppNOOAV4znZPNiRctXU6QPxa
tD00ml2+Hj1wde7mK6vQ3Nh3snejY/kIcUAGR+1CrN4/5H2bJ4QgSghHRDAANW8PuZdgU1M/xs7E
cyeOYCU0WY3V5Yg6PfN88b60ffH6rbRNpn6j0lrJMuM27HdGpWuxeWlNzEvr0sPSfV/SvpMFlI0I
kgQTqHS2JQ2Y1MomsJ+whtKmDJ0snhZdW+ipGfUkGz1PUObF1+9L3ax/N72/lbqzv6QsGnsaMnDq
kGgaFRoPB/a1t2alNvR/JMcAg3bjhpXkHbMsGjnsLLmfr+JVubJ0ecWEFjfTIyl0uIx16kaeOLC3
zQTEz5uDwQgOxiIlg9p7S3ljH0zQlbcjp3bImhhqGgNxW97aXmiKwEQ3llGQ7m3TnHGvNqGbtYY+
JE56cyjx712JgD6ktAEwArO1vZIJo2xMKI8cv59OoilcRrYL+CM8EID2Bj4KwVlwIjCAhR180OdI
Dp0NEYgswvMCcpvJDF1li1a3bn47uy1ssmpMeMBLNhXZrhUxKilTQlABIXd7e3HbxT0U/lBN1XjJ
musgGw1XqU44BoRyGQeRed9s9+IBmHkhcJgCYWhJbUv0szDohjiByr8stV+Uq5JGRnVHdZW4WUm0
lMgU4Vrw6cgf0IkqxgMrsPdFBsaB9VKcArzbjUMYrLq1RQE5xp80S8qvmUwabc+BzrixisSIsNec
lksbD6apsSviAvz6npbZaibNAg9PGaFu2ESuKv3VmJ/U6q620iWa8lUfh7qr2pPY6iGJjEuV2UwH
TB5DK3yVd4+p3XtUlLftprISxEzSPnn/hDfM3U86BXocyngoVAFv7lTIAI4HkTOodzqI8L2DXLZk
SIeQ413YWHaZLbFOz+qlvQjO6/us1HVtksf4gh8q1feFKOjiC2qDTND2jqr70Sora4IQNZjkNJt0
vcrc/kiZttbhKfHyTeRw3t883heM38rcyeSymotCZJtM7mb3o2PpxIWy8iG/Cr1okUQ6WbW3tgHL
dmWg2/aA+H3RAmIEFoowzJDYcaeqkT3xcxE5Qd5oUaywfxdOB/SLDwnZHPubzJYyQtsoBSF0oR4z
iIOjDtxoUX2mnyeH3SItW219OXSyew+WAE+ySQUYJmm2peZqKJMRwcF2HXXyIPNQOxpssTUDHMJG
W4+F0Gkj3AMK3Reh+O9y8Q6eb2ORpjjdeGvJtMVjvcFevj/oWiYApo6b5EimgQnQGkCFlmTWTXUL
fmFofsmEtQgAsuCpORBE9pq2jRQBZp0DNtgxbQvTZEYbTJEUoe55ZIZSHUoJh2TsmLICagDjBE6c
nfkX43FjCmOZ3oiL5pgZABYHuZO9R/1mU7u5TkJLuknT2Mn9k9a3zCCAJskz3fWhV03faM4PnOJm
Ru7nUPVG4mZFb0y5RyOeJwxblCf+ougdDHW/b2zdO5OLgQu78J3SFevZ2KdAlbi2Ibq4gj+9fG2b
cRGvu+W0DA842KFz37H0ukQtsyZYlM8KjexIj9XNAaPe68K/73uXpILpgC5PN1GqdWZPLoD+WfZH
m1Q/OfUp0aXJzSFijOzb1ibHU6irgILc5YPqmU1zUEHYqB2IjMftOaKaHTUX1Ym9hKTFLoURC1/H
mZ5PwnVzpVbVWX2CkPYPuPTehUAPEUvAAkrs1stB2lp16UNJlQRnUXmDy/mA55BNTNitasQbCZsV
vDErFVeC1MCROFVwkZBSh8nXOpEmoo/tMLrlzDVu8kUxMFP63jyejcrBXeCSvnXDSTqUz9rO1EqG
2JkwPWD0eP/+JWIAxIAI3vSx366OST4FWQGrQ+vmNLr0me5X0To6mS/sWmdP/lF21SwPGNxemYIR
myKYgkS7qbhofSq6Duo8plMChQAAMA9ZOj+iGviQy8JJwAKe3hcK3ZR9egBQhJhSDIiznYDSZn7b
VEJFzlifxGmmK3GKxq9Wu4yrQWP+NAGuL6TUdcidAH1NwjORSydrYRR8uGwTdZ0AFvWHVNvJZDog
LUhZucngO/MItWOXOXFSmrIDcBDNTqz4CgX18YygNiOt4UFw2wyZW4a3Aj31KVsEg627YZP3a+o1
ZQI1Ub8oRKAxe5zm+SiTgduPF0VxllfMQ90trQJvaEPTlaPGXbniJb6KceraY25YGsVaisj42WIM
R0Pn1PFVbIDWAY73a5gni5yU6yq/LJE4ocwCCth2ig49DGBm8RAe9z0UZH6SGZnUy9LKnTHhqyIT
DjxgJC0MsnudZ6Fj95ZD8lTL+ikYKUDnRyhFNemOJblCga9nNXtQfxk+Nqbq+0yngl3lw601TAsS
pmagpVcw5AwpN4zEJ0GFdZB9tnwoFWjrWNmVn1nazhe+AA6qHo54M5wQOZzgodbSxNO4ziKoEcOb
XtTGFu35UFSGcH+BUHWVpKHJFOijza4jX7l9EjiRwK7PbDfE2KF1oBEKgB+c1mnQOUyGbgrc6TDQ
VQI9h45MboW/JnTQ2STcsiJuNbe64ZkuskTbnbWStDR9DOk+kl8RS0zO0KJPv9ZodGXN1jYadWRB
+BIPec3dOquMatL1VCbu1HKDE36cQAU8AogVD6HIF1wUOghH3Vn+OsuIk6Y3OSGuRQMTZ5VbUEuP
451VpouyB4eZhCdi5ZR2dhSzUc8ELCKOvTwE/OuPEDFLPQF7M9/hoTTQGzCkbDTF1SJpK4g02WVH
LB3Eltfj86Rt3IR/FsGTaumzHRzZZeP1lOguYrpMb6xO6XAudWndhvapRe8TEThgKSYjiZdRoVsR
nwEX4fY91lE/uqqKARhWiyC8hkIJVE9Mg0qT8sHE9eAM4d1GOcUslvUI6x7qoy5oXRkTbVmA3tUR
MHrLjuROPvrah2bUhL6EY+dAD8vkKDSW9J00sJyh/1op4VpD79o+4KKhX85ZY4YBehz2ohwHV6aT
9ocGqNXRNED4CvUtby7aKLnCMjUyaBdphx3bfgoQ8Pb1cZKM7gicVx2Mi46e9/FkEt45sTV7VWqZ
VswOhogl57zQGe4ewp5cJRE/C7D4ZoOV2GG9btNpnct7OEreyKOyumxjdNGlgU674CQcn9IuAmTZ
n1kM3YGc6zEY10PVPSJQcR8Gi7TvPT7PD1mXPJd24bRyhjDRubyb7rDFXTnkX+p+PmeNfTG3yXrg
tmH2fNPLas384Js/BdekpHe4qC86G5oCVmyy9qvkSE9AmE7Ay9QFWdb16DY9WIXN52fZSE175Y2V
tY6zxMnqFMwY+MZuWIdEHGOrNBS1EGHwvVW0J62MEl3ZncNHsPMMaWj5nNdNtEzjSvMk8waEj7Oy
8HKVeWOYmLDml3ieIRYlcunP1VFBGs3n3FiWCrQNPSqtgvlIJLlHreo0n6xGTzFbURx7g6zO+0ne
8T4LdZyXz1MRf46aIDFJNS7HLnMp1P5tC2Qsj49Yn31tkuIaeHvwVN9OdSvj9dzmOkuIW6bTDUQB
ByqPo7R/yAD3VXJt94E79fU6gooZy8xYw1lnDaYg8ppZSgd1a0o+GhkLx89nIAsD3c+DW9YQE8LC
2HltqmA009CdDtQ6GyZ63CClW1wsAIU6NvDWuLd1ymxTplyjWpoW6CFfNLqbqIdIbrgVuO18bU/x
gviB7nAHlPhZ0VLH59Z9Ssej2O8++8oy3J50XzSRzv27POAeEqkhVepFKDgi7VzoMolMEA/uLBNY
LrqiqtdFEuhIfB0quYpUvwpHbkYIsCU0P1poCSq79YqC62wGR8ZeNDIHDfZFGkFHAhrB0qZQE6TL
lnPQQMQnHfa00Qyso8FoETSfa3D7JFAeq5slOMIaQ0donHKPJcAEsrO2t92mlMZn37K8fkrVeCYm
NWtm8eVY3KnmriNoDSK8iWFH5JcopYY39018LcAtGAs1meiyTW5t+QCb1awR62rsHRF9brMveTY5
QXUfhsWqYJ9xFy5ZXa8CO9cM0kVb5ZClpcZVpBmy3K4pF4HNIYQpXUN47EC1UXZbk1HzPtYzaFQC
SSut44KmEDwTlzWp6fpnCxfOTIE0sEPt80rTeHQafzoRcNg4ktCESTQSrUntZomjVOdq0gObtVTC
pC3k4F6nMYZslXhJB87UtcdN2JuJxl7JDnRY9pJagPkpXDMB9C8p2S7pOmuOVNpZkWMtZ4+4eGmZ
xoOCA2Ba5B2q5PdyhXJDXdkA9YW9ue7ytoDsorEawlECywCbDHBkxnYyUdfqvAH3hO5F7SeraUJa
Fa3Ji8GLhnnJSrnOu9nEKtRQJcKc/btt930lt2SCK5hrQkjaO2uSrBorPsAJiLPx2F5mCwgYq2GV
AkJ7X9KmZtyt7d8K2oGMSo24jRUIorQAuE8hvmamHp7z5mGM8Op9YXvKZgqDjgroX0kIUHTbJz2Q
KqqyGZJQZZWao6M4Tw5glX1szlsR9g6/kQxA+2b9ht+4Qt82QHA+GgYT3lFNvMLjsZF30UGkv68l
uCV1B4NUtZ1NGf2OB6ZJCyc4s/VkJre/HhYh7HaJVqOx16VGx/MJWU4PqbG89892jyK3lrDjMypR
bWYNQKGE7DEXT3ld67LrDM2uqyE6cMp78PaWrB3rpEFUF8EMhxyzp3yMoVx7DvuL9/ezD9dtCdkY
0xvUaUNcCKtyih10kR+X51CLG3q+OcfmeHYzL7g6FAg210F3fWEzRbjppoFx/oSvykzwuuKgRQxJ
PsCDU/PQ5NTXIgBmu8PaCh8C+N86uUmhBOv8SxGzoxAzd25yr7Ke53w2PMt1VN2FzaSr2dcR9Msb
ouME1u9HBrXkRRc/5snOX3z1ZTbqsSinOgrCH1dzf/v1Xyev932/33f7/fXN5d7ffzsrn/Ortn5+
bk/uy91PbuT99tHfb8VtxsZ+uzS3M4X2ck34D0bU3n3zz82vbbzst6D50/zadfj8Qd+H93Df+e3Q
2+ahHzNsgnyC6zsUILpCApqkmxmUHzNsEn2iwGjAJUZJBbyx6Zj9mGEjMJG9mbeWzAZCBcA9RMQf
M2ww3aswUD1AUwLdouC+yV+ZYfsew9+EXkohtFMFPTm4vAJDRbujXAXM2I1pV0deBO0qKI0lv1Nk
ao8zv+6duU4mp6wyE1WDYVWLj/2ymk3Nq/pcVnZ60fJYneRDE69rwd3W7tfJ1BzzyDcYxeHtEKgJ
DHGEsQIONYWPsy8IONb7hIbZzTjnVQUFTNU6jOfhkYqLOdV+GtkLX9XKUTVgDwjUB0LUjn9tNkwU
JRTuKkIvRe7O/JTF7FeRqhIPjZU6gtkKX1tjVeu6TQQk3vAAMYbRJg7tnDCFmWClBLIVjAnu5JvY
KlSRFA2ULA1FpiwhvyO/oU43F8Fxls8AGvLsiy0trtuoFDpk4b1skvGUz2JRYQk0QesxCoHHzm/I
lCxZTL8UZeqOXXpNxio1GbYHt0Jtf4sUvp665lqSxhM1KQ3JYFIH0t066+x1PaAHfxaD08TFmtHY
AnAO8JKVOZSHUUqPEtEnGuZNmlvWlNkz8qEYJlNTuHhT/tkt4BCrHmDQhvIbX1XHfcYXYQwDNmJC
xylDscahXGRDeowL8ejHnZmyftLQL+KLJOuTK6TK9NrKwhamhbC65IUazsasuZgT6L6iEcqYsgWe
YLCgv1/LSd6Hc9u7lSUibcsQmNuwmD242F8dWyodNHToA6eu2XjGZTC6AsY41z3wUnk3lOuaVNMl
zSzsjDOt7gvG4q+kwJnjJ9w3MQDWXIvWJieQsWB+b2KZBiDvL7AfpSYPkshNGkseozkcPICHMKxE
6nZVVTK5lh1WTgvTNOtitLA0CvenRZVEmXkTTH5E1a0JU7mpfLaMB4KHAFpRMeiaQ/Nvh22bq1Gq
cECR50eJvLHLcvBkWK7CvLmpmW8dBXXsew0gWoeJiK771Ia5jx7TZ9yNSOfJhLy8AVKYNrO/zMeB
nQXcPrGGLoACMgRKPglOmrltwEFZ5zE2liboy8DIyT8muQ/gw4KO2ErIIjxmU3OXj9UXQGsXcSue
JmbDPOSU3obNDKyQEJ4/zp0eBukvZVtdjHQ6hfAXACLoRmnwgKpTmMy9arrxoUpGwBQVIKbWor2Z
ux5KE8SgE4QiJ/KnzmVBiiudDF2ieRaccSa+2GFAdeJDO2ieFA40H2RyPsqOrQogqhLdt8Nj0qa1
F8ZEXo1itte+bZ1uRsKGsLbXFQBYGE+zp6toDO3YoCkuTmiQTiZvJDpGCW8+kyFBZk4z5KCgeyyG
snV8f8YrrMSXDldXqMJLPoi1bKrJs/kEOJlIJw5JpcE0TqI0tHXcoa9dWMbeFLajm9f2LSdZr0vq
HxcbHijo2iMYpWkNzsIRtjfOTjNmsSYwNbEobBiJg2bvvKJx3Jw1qE+dkoIVF1WZmpmRypR9Duxd
JekS2pLJop9Uuo6yAuYn7MFaZao+I6kfnfg4/ZIEKV2gwK6hUAiySxh/CjxaRsFRDZMmTmxjmPfL
K+rItoyu/D6xFi3PVp3iLcx7wmhdV4pgEc85c6OGQx8HT8CyRfntyPPcEDkmX8KwbnQUz+S4aAN8
mvgWAGu7nhYA7FdJRDI3DqPBK8pqlfjJw1QQAcgwozA0XYJr9vILgrG+kPimbuLeJF38uQyAbtyE
JkfKIDVolHQl6rwDJ5VXUgAqJ3GMtFUK/3KuQ2spsqF2FW4eIr8OHdJtqAVoMi6sLDVUTatW8M4U
do/P4hY1X9JwKHTjo0cIhv0x89PxtI+B6p0VGqGRTYuvVpX5C5pX5artreFA4fqTT0P2EXAJgUNV
ALDy+6DMm5qSVXU0ZahNvQCd5VFgClZBlQybTYsbmkEYGrLkAOb5SSQwlFRImyPF4MLwbtJT9Rj7
FkWhZ1tQRHL5LcrJqpm/zbXlKJgFjTN1oOH2vYe7HbkIAXkIrpRB6sO7wy+RzEPbnlNA5lF9YbMW
xk9ymKCeVlU2nRT2ed4lJ2PXuAFYwftR86cMD2P5MNhEYHgLbgegXdjajCiboFWWehS6IdwKzdxe
TrarAvuAIncQyObeAfwbIpuOjw3tt58yez4Ti1MLqLPCpk6dKx2h0y4KDxQs+Gfl2TDIJ2HaHsYu
YLxlB+hU9iQqwsrSs6LCC+ejFIqnjjfOHESLMvMqdd2xybPydNVXiYlleoRwcYahiUDQ7FZCQF5j
d8NYrN8/Z7KD9mD/MDYN43FwxGpjXDuVjaXGGdiBvPRYgdYzgVkBVETLpIkCTYrqmQSzyerppq1K
3QJf1nYS5i+BXlMh1CXHYVM7HVea9MUZsEiXE59XFaKtLhtge4LxgubzrKsY2gIxXVQwMgpTa+/v
YJfj+b4DyBwMjAVuhEBPaxvepX0mo65hpaeK+Lzv+00bibgA3o2QkPrSi6oB55wnqDVIla9INBlI
sAdW8bO92jaHiwVgqzDVD4e6vYi46yvwel5Cy4BrNcDA8bQi9LaZnt7f7T51vZVDt+UEDZeqHTab
rT4PbWqa9IjDgDquztPhUOWyTxZYBwb3gDYhQTtcBBT+PlxfBNNoWHg618SzOigqovC5BTYwGg9x
Abba4aq+a1IAjkI2RjBnvBtuxjFpS0Ky0pvmZEp0m1rBSTDJ0kurjV8Up31by2VbQx1LedVoDGh5
YQ1p54hMnszQrBQsTR2ruFEwjH8UxE13lCRRuLC4gE5C2Glo88mzMI99p4nS0vjSAnIDmHHStjDo
O86VrkeeXiYWlzd5HwAKB6J43HR+oulm5FXpJP+LtO9qjhxXmv1FjKA3r7Rt5VrSSHphzGg0NCBB
0IHm139J7d5Vi83bPHtO7NtErKpBAFWFqsyshPCD0CAjVs3aUmyLpzemOaD9xuoCzkM1dnDUuRtH
MvVFYvJNVujc5Ui1XQne9KnOVNOXSlV3MgQ8NsCDGvxeEIGeGbGvYkbu1RqJtk1K62iRQkKxuZbR
aolaOYBwAe4eq1xRZaeODXd9IaIT2mxBfngzCiDz67y7N5LmvlT5Icf/Iab0Hi+CH50m+5MExaYY
a0+QhZeWh37MQuRJqZePyTZWtCdTye4GuXju2+oWx+whNDQgpsCa6YriGHVIO0Zsu07ah34QvCjT
flLgMAO9kTdE05wajTit624SsA4sNboRUubEOkVTinXEFri6Z7z/ZQjyS5Xqjd9Wcem2KtddVQKX
YEjQHqspQFKjggxFqGTTZnEhHjoePzRKCoeSdlmghLSxw3p8AVKQ+WFZvpoD3Y/lqDvUKnI7UdA+
bQfro2wiX6L8VwduAggfhcvLZmeM6QHdrl2jcgYMjYFOJNGYTZnwwkmPX6JTPKZG9XEEoyTNKLgF
ndew2rUyDVW4IjXQDBwtuwSrw61VE0QaugvrXrdLHegEDoCHQ/JBcVIWo7NglgejE/esw6sYmepL
Ewu/q0yXvWEsX6RBcxl6V3iqB3QwUSoHN84xxPiuNZITF2snz+Q9RXZVZrKvVHIAF7SzKuUkt4lX
SNQncbUHTAPPOgX9vU4X7jRLeahqwaWJfF8jpVdz4yliQ3coUhTvzL4/0WHc63y8QaPiSbaqTYwm
d6bxxzFXnUFAh6irCuR1wraSSk+mqddQabSLpvDEodig5weSkknf20oELDP71ZdKoPdkn5Xx4PCC
bJQ0L1wUnQ+8rO+KWP1TMOUFX/vWVHK3L5Rt1oLxIo83cgZPHHViYMVS7qei/Bp2kitVWWX3seSP
Obsnklbh9+DZkqi/AX5zEMe3pO22VaVvhiQmtlq2h8QCK69VSicSEl9NE+JygT5HWbexknYn5LU3
CsnJwotQ6dkbV/HK5MqA7kUe7qJBbjaJaTmW0G+E2JCCoR7QodCjrTqEG3lE2quY+SbuqxejIkeD
88zuVfNBtwZvUOmO9oKHt8IjEJWuXLAgRiboijJAJDS7S42mQSsPjfa6yD7KhO9VEfhHTd4xYsk4
I5LsZwyfteqSyqY6YP+kklHgS/V7XhfoInZAv0aSttWb+jYler8ta0O1JSHTPPBZOrDlCGiLPH2m
Wv8E5jIIA03+ULYkUEP9nfZ9An+JGygQAkSRmnK30UWczqYoXhOu0+cqGhO/5dIf3uiNnVvohw2i
GW+Tsg2Qg7U2k8diP1TiM95bqV2bigGWkUR2TWKyIwgaxKPp8IjCieCkmnyQJz6UZr0OaQc+i55G
diU3Bz2Xf8egbqI7KBi2EjXgVKQfTY4gXXa1k5gmEPo9EDdRyIqjUOLNjt+pbYoEsN8qjrJABdAt
a8p9bokHnSrHsjQeW94+ZRq4W5rUAvcA7+D2CUAGaR+5Yx1vCGMJEgDF18usdbJcP1ikusFf2orc
eKo6dV906kmWRifO5OGowSnclgkqANpgUeAmu59qp5+iGAygrIdzyKSEO10WC784rd7KJKsAM+Sg
h/b6czegL48izPDQWexYoqGp9oSvJKtLEXliy+oS0kgZxa/v0T8OUxGCi3HpSz3dSmXshkniyoNy
24PT1QHZcj3ZmHM2PwPyuT2URM8r56NmWGGL4rnfxiC/VncEhYk8ekn6V403AASkt3hyHrOqtVP2
9u9tIxyhiA6KpAnVillaZ6UgZ+VRXvoJw7Oesz1qTD6ZKgRFiHpkYR0qnNwKQJVSYtGGNa/Xf8CU
SX1/+8AsuMEinj3q5XNrbEpJzUUdVRVAVBr1TeEP1w3M8eD4ulDoMnVZQXdON6ULvJ0gGBnXpMYX
NoODp6qTuaVqg3WE7KSz9bvG1m0K1KGIjpOwo17shZ781kgrb5PLFxB+hoWUC7B7VbUuemnAaLEq
RO+bGlslfC3CY9avtWAunz/Afk/laeCvUaueV6jNHhBHuUlRnTr17rRQABsVN/Fil9uAFNjDtj7I
Lju2m3J//SvPyTKfX/nM9BzSWQjpoGY5TI+34VF7ieEzveYHcaZvK/r45z+Nk9+iMLRyVy/Pz7cl
a7O7Kg8jKliTXS4/8GqvkbWX67xDebGy2e3Uikwpx4i0fu+jHtP+pG7kCU7vkEe+E+7bbR+wIF1x
CXO06qdRsKbQSzZA61eMyUWdFT5GEhoxOgatD6KoG28lXzpQ3/LLQNsAKFUeyRMQ3qfWRWFqn+3Y
U1Pb/VOCYOut7Ov0MP1+P9E5Ofsh05E7+yFEk7mqFdPqmbAVmqp1hFHdpDUgW/mofpSDsbfQUBvk
7FZJpLdGVImNtPODmfk7N9IWBXzxZggBJbKa+wSkft6ZK4+1pR2SQZZEDQPUA/Hi1a9IySiXccT9
8dS4kt/eGHgZ/4p94iBDBBzNboLEHdbeopdRAj7lzOrsjTgIWlIKXGh9QeJuMfAgqY8yNseIK9cI
P67vw+XNRuEA/8kSPAdi0uyYF5Yh5FqJN5rRgNZSUoTSl55VThf+ApDaqVRp5V4tlVIAsZhobwba
a3htf9/4QU6MJrNC5ufPvLWFg/LYORxgcJfsqxN40u/lSz3eDAfZJv4apfDyUmO1KOVrYJx9giq+
2wb3rSZhGZU+wOhepP2qY3FleZfe+LuF2bFW+6GI+DBZ6HrbTG7q9KeuZCs9iUsjuDuqPBEIwUNS
55vWGJmMDlHR+iR66arBHTIACrKX6yfj8lt9NzJzT3yox5pAIsPPuLVXksGuI7riBLRFGxqiJwqi
Jip4s9NnplohIfMHTKyRHiQylkgnkQOPqMDZnGXvrdA/CrJ0GJjMUMQXgYKVW9FGOeyGiRUFdERq
9qiMvytG2wVFrKhOOwAOZpCpoWGpqHERxUUx0pNbuDy9fi558VMX6TYUVYD+aMTsWgw9FSTuvEk+
mCU6FW8+utD8qQBx1tbyAL9k4gE1AJULeJ09lkZlk3j8GRvhserBz8djB/DCWyE2ZT8mHDwLRX2J
unRn8PIkxeUBdLKf3SC3XtPXa73NxaOApF0VQShF8Wjmz9NYJXquDXCjNYD4VPNNC3SWdiWZWijS
4TCcmZkda870rtKIiGjoRxvApktHwMMm4J7m6KWHh9waLepz6y/iw5nFmZtQOAMnkAJB2FdQbqkV
5RiNA+hAasCVPlBTmeLBFYN7NjSCV+rouVTlbR/V+aTy8mOsAcfvG/E0isDCx3l/p9biMZXryO6a
6EQz+fn6bVnKU1DtBu8CZUwJwmCzCmJXWw3V0WL3rUF8hIKBSwXNNSw13ppm6Hdc3eU88ZWwfCRF
djvGYFAZ5gMX4xTEUCBkSQmcXlELp2FIHq7/tqWAguNhQPoSbEFjTg3VBlMsR2q16A2Kyc5s62di
qKnNcg4YXa4UTjZyYcUPLtlUFCQZOJqKLM67Ha3J654VsGnxfanknkhLKFaAMjKi4pxqK9YWv/65
uam+e5ZNAHYsErSUW18nzZNlVJuOxT9QbTyywfQACk3Ahagf0rjallHtCqb4RA3hBujjyjZGgbhD
DWQf1YN2IL+vf/zLyvL3aD5d4LNf1pU1VfIGOUQm1nbO7vqhcwy9CXKyFlkXXAHwKJII6sskgjpv
BbQS6ZVwTLg/hJ5mKiijvysSW/nSl/kClvNlxJjB6sLMzCGCkHJfsYImf0nl0OtRBTAHlOoTw5bT
NS7bnHk6ZawyQhyILsDbiGjyfP+AemaEnOuw2LgNSmCG2ysg2eh3hlNuBRUCG3iBDG7jgPd0pzni
5t/nDN/tz1yfWjSUFS0+qxFuh+Y1H8KVT7q0b+cLnHm6kPcZlXsYkMUQFIxdUR/NaM2fzsGt88+o
zzauHI0E2iIE53CbPKgO8eJb1BwlW9pbXo10X+hdVARje02dYvr1Mz9+vn1zVpaKUgzQ7dg+EwIp
4EEEIWt/UEQokVk3RZ8fa716rDh5vH7tFjKLb2bl76fGyITELCKY1eBWMxVlxHxl2xa6q98Oxhwu
rFl12QCoAhO2HkSbOmj2StBum+Dfsswu9m5a7JkP0TueySbKj366LW6QV0b39ASFIyi3RE645280
AGPk+vdb27aZ2xJFkpdqDJOQNdlKm2ZDtpInblaXNu3DteMxc9x9C6RYlsJO53RedSdtoqN1nJ5W
xI1Oa1d5KSipJiDHwPSBvz+v2OSQW+LouuEqV51dxi+d3oHupm1MbUtVc+ULzlGkf+/al7XZrhEu
MLnVcu4Lnf4jp8VGqMpntQc6X0tzAQ0Antt9ln0oNbo3pKToAo4x5JmMjcn4BsJj6DA0PwtjfC40
HYonFHywrD8JiXiIhPJRjdIXVJwFMDSswZfT/K7k+krhZ9E1WYBMqtAKmR5N3w8eimimnrRYwsAB
CTLS+9qAfkWlrhR5li6rhloagALw8to8cjFQ1dCsYzCTnVplrwJqdv00L+WvqFzpuLAQEICE7mwh
g9SXvAk77tde72apTf1m81m4Oph+dr96qpei5Lm5mfcxLTGULQZzndO7II7ZZaBvpV+5N4LK76BD
9hmxuO4ABSevkCaWbu657VkiqlA5U5gO/pUBrSUdALtS8mQc9Lh67hvmVkLnkqz2r3/gxR08+76z
sy6HelaUPRYstmBvgoSSdY//m4WZQ0rjIWLZtIOECE8CmkT6yH9fN7FUHPt2SmbOSBbaWAbqAU7v
3jroAb2zfGra2kF/MwO0tjbJsf+h4IHxZjn5VtiFoYskrrGQdKyF6znV+tN5nO/iLOsphiSkpozl
4r1zSHMne49GG09j2SnviyAJOr/CIeI2cBzmS3cLklRur7nLxU1FURnCFAAmX2BrBgUSPTHH50jr
1KEKGEprNdAl/6J9WfhEFJwFtjINdaPTJwvGh9b/1qSjaK4q46wsY1JDPY+eihobfRcPyEB6u3Fz
kNRdZD8+Cd6Vyu+hAETW5VKmSzYPa+cLmzmAkVtVaSmw+RnWtpZfO+MGTT2798rXarWsu5jdgQlu
amgQ41E5T5Kp1csgroqwd899aHOCxAmqoM1eyT3Qhe/ci0S/ceQf6loWtLiDgJZBz1cCCGsOpKvL
2ExKjoWOWvShpZYft6FHCf+4fjUXky3of/5jZ3Y1tULvM3McuS9Zce6MvfjECCQEZBlwKy6Cx1fU
zV5OGJCY/SvQKU1w/QcspQ4aZB6ABEad5aLZw9NqADhfRvkjFz9yAzjoTuxj+FbhVunJJpW0FYOL
T1oABRESTVQUUJz9fmy7yYtXXIVL3SUbYXSt3OF3mQvMLG49kBYvQpD7Wr8jcFTBGgVmcblnxmeP
nn7MVIaaC/djtT8Aq0/t2gJiVZYIsYuYCm4utJJ3/RMvB2kTACIcJHSzLmoGlGWlSa3ppdd5qOQF
EbE1T0TzTLZpYK14+8XqvnZmbnak5FhpxWGAudLjrgXojTPB6iFq9xxByO9mqu1nBUSl7LXW0upC
Z1urAUOdNQYsT9W08Hlq+0CC0yGvn7TGtYO06P/O1jnby6ZUizSXTe5X6GEMYNCbXgRVV/hBB0Dy
0i6oLbhr2e9C7xlkmjOrs1ct3n1WOmqwKu741tjj8NpKUN1AMMtbe2Kufc95UUJvWyOKU9hKt/RR
cjM3Pqngh0lOe1c9rUXFRY/3tTBjFk6yqh8HvcbmUQvycWq+z2UIL4SrzM+ll9HZBzRmIaTWDSuX
xr8XpXqQPMMhMV8ih/0HEkXL9/2fqzfHPzKjLNJKMRA7oOVhsqcKsotNvg3b0jZIskJqXcxQz77g
dGDPon6XiyTuKFYWmi91uQVrwg3Nu1RqAARBpjNETk/kldfY2gKnXT2zaaVpFxkEu8YY+OvkVWYt
QNgM2jW3qAzaK55sOgPfwj/mqylAQEP43DQwjm2Wg0fdOIpyP+YBTsmjsQm3jT346cOkQBSvgbzn
5xGxAQAEGaBywJ8/9dS/rUwYGLPG1KB+ZY63dS1D2q9DX20YAL2K1OpXkRWKK9UluN5sNHaxGFqv
ZGgn+k6i3glAzaHnh7pou/YmuIhgU9SCJI6GXjMochg78/2bQ99EGBtWAjDdFi+o1jCbcALOTpv4
QjPqnl5Ez42cu0BpbfI+LB2ixH9UYxCcsh7xjLASYHG5lnm6XI4eqwHkuL5P82cayDwiEL+g3ml4
FoJE8/0H5nVotKGKZp0BaZpufI5bP43Ah0tuQGXyy3RNemyKKOfHYrKHPFqdBCkn7tvM7/NQS8sR
Sih+pQ0oGkEURGJD7mmlaNgF6DErZ/7CL072VCipySAx6iqIB9/X1wvxaIUoU/ntTg/CHdlBzXu0
+x1kBLwqqLo1e9P3mq/vzN5nEnd2yWo5s8gYNSXimqE4BlAFysNwa9xHd7qf3oeO9nh9/5T5PZsW
+JkhYdoAYMdzapYpV4kYm7z0QV6PnMbi7yRt9uao9D6NojRQsti610tONlCrjQD0CjPoUoXMsZiu
ur3cxjYoTtDQ7wvgdBrJYcByjsAubQwg322apvqp6rT6vs6sMugKCP1EEj8A9elnhCaBCKn7TW9I
0aMRqsKWhagy1q3SudfXebmRYKKaUwEGCs4YwzmPOakQSSZt5TzonOklOgFvLE+9nTLALLA2163N
8wXkuN+MzQLPmEg8lCNZ99XGuo/D7Cbsq5UIcPG8/csGCj4SiK+A289uQtJ1vG14CsmgN3FX/pTc
NpAeM5f/ULfhljjZlA391v3xOJhTcrKSac6Dwdz6LCPSYiMHqVXV/RwAw6z7SKB9a7Wjl5HnTBa2
/8XnBMUIjbBPZPws8jBxkFSl0PJAkQ+VlLho06zcu4sIMG3YmYVZIttkgDlizoHha9P5Q6f5Axn6
L9omv66vZB63Pz/bmZ3ZpmVg1kYorZm+HIRBG+SBFJT/Qbl7cXfOzMx2B+AkVY17SfezTHNoq0Ja
AwL205QOm5p05dtdBqnPjzepqAE9B4LW5NPOfJaqNnUKGKPpd4bTuKjW5XeoDrjjDbUlJxRc6W1K
lGXZYcFakefiBfLXB/2yPUuECr0ITZ4rkL8JjlArPBaBnQ4PUNUfkbtmHp51fEvklet9EYRmC56d
R8pEAu4prvcgWb9kAlj5xKlN82gXa9rK2V8+mV8LnJ1MEQwUMy813Q/TXQclG6FCGfnftnrmX3F2
LMnAjESWlDyoNH4L+Rygagv/+slfW8fsSKq0yOVagf812gIqnmifafkxXXNLy24e8wQwNwdSt+a8
Ss3McEQrUNTxAM4egVtByp/Zyd3UDFkXrlxe05exmZtX9CxXCYY1gUH7C3D5DAM2yhU3vxhJztYz
u1uFXkeDXphYj9KC6IMpP2b6cH1nlk/z1ypmV0gGQolZEOgK8vjElcRhhq9bd1a+qn257Py+DM2u
TQUITBQhWw1aUI7c1psaftl2dGNnmj3kqK0N2b2tuoUgviM8a1D8zF0IwZV7IFLIL9Uv3G6/6kAW
PzByVxX9rEn2c/rRZ84LROcCIluMBBU8l+FTV4GK2QNHZxyUlGN1jG7XCkPLZ/TL5DzHixKIBAkp
gajhkXJb86UNWOCYlOLGG+lp3UcuBoMzc7PXtgqCI7jwOEKtaqRO16ZPsdBqtgY9y7aXb1OpWulF
LV6LM4OzawE+lAZ4IqIPuv4viVB7YWlhwNEorJ2oua7NVEtEI/KfzZsjhhStzXg94gI2OE7jQfXQ
in9ANfNPaGtQpRfulNfrd+XzL37Lzz8tahaAv9A60ebg37IXmVY0DQmmLlj9kPnFU+xCi8aHsBm1
h81/eVi+DM78JnBXpNIT5D5AQe3aI7qadn6ALqk9zRZYa3zJ01+7trzZbbBSfE9mqZMvcEwHlXDX
eBFQ1iuCaj9NMRJPfBf770qANwnUmDhKYKGNyTAbTIlxdXEts5hGo137PeYMcoFJZEIiQUzIj/HJ
WdaAJjyam0qPfKtCYVGTXrUW77GoroKcIuA3QkBjehpLKyirath1BkB2RAYjsgun0UiohmLiBdHH
EzVK8CtpdAupqV9jqz8KEgO3sTce1AEEGk3jD0bCgwGEaA8C4z5qre9iNd40rN8oRf0kgRYMFQWv
ouFTLWhPrAFRq6a6CqAde8dbuXfNQk5dPorbcGj8PC426iA85R2EyKIY0qbCpssH2eFS5Y2p9Rsw
4pNSM81P++YW07Hu0AbAWBvgJSntTkmEyQs5+gS2CN2/CJIMboM31BZa+z8GnYEk2kFQPiyivUjo
JDep2KEIIl6FdIxDg62t+qcBc1acPtGTlxRcLVvoSm+MMp8Tg9pNFx4ZBSaihW6E3iZP1dDrvkTA
SyMt20RSc4qBPwMaGdjSfHzXxdEnBYYWhf3gV5AjlMJia7TsiYcgVxV5xjdFDt1UJSpvCrXfmGX+
kfdFcRihghmn2aZl9UaHKK6dNmxbmepB7Sr60EWDHw0lSLbx8Lsy69aRRD23RTOEgGWS/y6USPas
xhBtTE6CmJRg3o6p/KiXOmaVheObSauftDJ+mgm+LIhik1I4WKVx9saZspIFXtRnP70PGuImtDEA
FjNngVPtU5axStdBBKi21W3hYC4GXl1T3XutHb7ow89MzUInUVjKGmYg48zYfQ9ELURGfC4OdzWL
pkltxe/rfm4xJ4Bi3tTLBaV7zlZppV5KWxpiplFfHJJO3BBI2UnRRtSNw3VLiytDz+1vhzoHYgOW
E0IlKKGBET1kaexWiL9QHc2kPxbKB9dtLXuTKTMEwhyKVbOv2CmVWEGcRPeNHhI4Zo0TKX1cN/H/
Ce5fNmb5eteAixubo+nHB7ol+2Q33E2vn8rWN+uz35Yj7ZexWd6O1pY0GKBq+6Ex/u7rjNvpmD8o
df8vRxb9HWi/DM2iEFLQpEwV5BBaotwj/ml2XRl+Z0VuhoLw9U+4XNnQvozNglCixa0RhhmcfusY
mNAx+pJbB3pqK7/6X1N81wIJTEuk9ZoDjJMb/bj+AxYP/5f9OV9KRueZWxmxfOj8OlJ7U5ETMPN2
H6be/2ZolpnxRK9kfcSHNIY7LQGUiXHPyKEqhWbhdUuLB+XMf8wsGVWCgX0JXFWpsMLRqnGvaiW4
AV1w3c5yfnRmaJb7GYmFjTOogYxMepG9zC2aW9XVM6f3IH087ZaerpTvp+NwkbOcmZw9kQTFGNQ4
xtowSjN2pJRu21J8JhmEPEoi+n2LgSeU9duC3F9f7OI5+XKS83Ni5aROgSrUfbN5EnuULUnmQMSL
A6t93dDi7gEQD5aiAnG7edGb5KIo8IKbPsm6YMA7KYLIfCGO2+tmFtdzZmZ2yUNZijFHEGY0KOJm
DINfRebKyT4pXq4bWvT5Z4ZmF3wQMRN3lKzJbaWQcZfLQCYhEidNu+ERalQZNFSuW1yO1V8mP33O
2TOvH3ujEGn3l1uGjuRuvMm3kfOfOOXFKHNmanbXxCgqBeCQIXEBTQSxtUCKz93ry1kzMbtlsQji
Y9cRtAcsCOUn2Z6Ga0+B5Zt8tozZtWo7iJNxETZUIHPL++GDBN1r7XYuBOEnQWXwzq4vavEenxmc
Fn22RWXeYbwhQR2CHjS/Dsxt58eb9VRq5TLN4TYdtcqMJTgJangXKXsCNZRmhbm9aAJyl1COAZwH
TPXvK0lK6KNZFcIySP97yjBIgxsBK80VZ7t4X8/MzD6YUUUdlxKYgTGPxOq9Nio2FKMOVTyu7M3i
gTszNa34bG+UbAyZBZ0ov0s/VIDNuxVXuvb3p6We/X1oy/RMDvH3IxMlihgSI/x/3JPJJ51bsBjH
AKwelffqQPnesDxCHq4f4LVtn/lPRRBTq1SQNCfjVpNuGkIdyrW1N/H0Vy7CnQnVVHB3dchsz9xL
BOlOGoo4vyk0N2uqTby6hzGVniEmsq853nKkih6GWPW4CjUIs74xjCiyQ0vbESG8qSC3Sa3sUKeh
Z6q9d/0TLHp2PBumpiLoM3N4uBT3CUu5mQaFxErbjKLCSSB1CK1Vtu1z0ze6Sl0xudwCOLM5uwa8
0xmXqZQHKhq0xVtyT29T0w63bF+6MiB7FQkMSAOu7MPi5TuzOrsRhoAhWJIeARpYvxuN4MjRJN0j
2Sma8Ne/6dKxAggAygGg7lwiyLumGJOxa9KgqsJgFME4Ye/MGFacydINhLYvtAksA2yzOVZOU9q4
hnxOGkRp+9Ro5UuhYBT59ZUsnQ4LSmvg22Iy2QVIfYxEq+NWa/gS1B06SXVzTEKowHtKxWND+hWf
tRjBzsxdYJpq0imhgNZJB22JWHFr1JkFyFnZVlC4Uef/dw2Bc4uzuzlA/L0tRuhBUeg/9dYWI9KO
grHacJvix9wFQNLfAPJC/RQJ/O7LZGtoiFnDjHSrQzSj3I0bboOyixkHDgQlVzXZF7Onc4MzzyYi
NuuK1UEalZzYlvqxbzndeAckrr9er166WaiooMAKGh7kR2Y3K23KVgYajQSxjgqP6Er6Dr1ft8xW
3g2LdoAiQRlnul7ztmUfmTyhKVrYUqJHbiNkd1kcv5mYKJdj0ND1k79ma+ajOo3LRpsivlXoMUMC
yguhSGTW4VMaokh23dZSgICYyT/rmn0/zHknLVw+7DSS7ID51zpyD6EkamiAhVXNo870h1Ts1+wu
OWKAgSZZHgxF1FVxlpUOQi6mujCYUOOotroCwDbGtwd1uEu2qBHaEma3YZbG2jVf+LQTJAgancBH
XY4QF03aERniYVAZsXZ4QSd2bkrvYwOJrUFb2calFPX8006/5SyJqHOxJHCSOtA5X+17eZXStbCk
SY7mnx2c5Sop7S2tNRG3MDJq0Djk2kK7wgCCPJT/XD8ri14f44NF08AFviD1SCOUgWsdnkSrNRso
IEdd00BYjF5nFmaHgoWYKwP5OjwjpOwB2DufQ2gu6+u/tfshpR99FHd/eb9zkekLrthUjYW46D9L
mZzm2d6QpBXR+UUaMPEFJoGd4gihLpFi3An8fSDdTGW4CAUjYQsht13nRb5waI6RDyHmtTb08hUE
Sm3C5UBYYPbAVXSVR4xPhUbFk8LRHcljD9lCIzwRIDWl4tf1XVwsOkJ54//Zm3cUh5RgKnyEtff+
6I9AAvENdAYwlDLbgZ63ko+sWptFOVmRew3JCg7Nybz/ZG1u1MrT7c6lAFxUq+Fu+ZB+rW52hDBH
DqwFAfbAzfAm5gmEF98QyDHGpd6yt3Y/PKx8z8UAe/Y9Z2cpQrYFYAk3fPEeQu0baS84ysM0j1Dy
1H3ir+WSi33M8/2bhQclUeosYfp0diV/OrsRxsYGE7sucsYjcTFL9L9aIpreYLpjSCz0vb5fl0Ll
AoCUDabhPJvIIQCY2WsP5imExeKUHVcB+9OhuMhZIMMAa6juXCibSpVulfk0r87amEF3M26GO0j5
25DmWf2ci+flzNTsvIxyBZCEAvdpYRyeqoEd0Nen6ydkMZM9MzE7INVopmoIdKov90PQNyeejciN
XN3cWpAAv25rMRpMDP5JNeySmJRkupgW2Ea/AxMRTzhfaVSon1JM0VqFu5rTt7nYJqjJYI4HANEX
BJKBoH4rURhjMuIaxvHlde1xBcNtE/Y66oKfmABFA7zZE8sWiseMQ1mxj1EXiJ8L6wMkH2eAwJio
HVTzx1jQezoG0IUNkDLcRBCO1IboppP12wHzEQquYEwEc5VYdhO+a63sTgl/sQTT4OiLbJU+FTDL
rUrsVmy8on81y8eiByBWMxw6lG6iWnZbvhLjxspiTJqEf48gxMU2KpT7Y3RJSdZ6XaP4ffJbBnQ7
NvW7RBadoRA9MfyjNO8xm6TmTHkrQYyt5L9DDmm0GJPP9QfOpD+YdGFXo4BeMIRu8q72DHHEDMFU
VfzWohQl0gzhjPY3gx7uxQHDN6P+mBsDVC11FzomNrbNr2p6y3LdNTCJuYxkN5b7d9Xk0MZn2y7H
nyu0Y9tmaOkSalsSkiWSO7Vc3Zv6+KCN+m04xk4DSRw0m9FMlu4xAi+w9NAFosNGz/s36/s7zB3A
nA3MgOwoRiBiLGf/lNb9DlWuZ3DQwT5CXbxN3lTWQEWS2J0W+XTofc0gJySkdo69IiTzp5mhefoi
x3uzAHicMi+qQSwQqB2V3bbosNVd52NkxTaCjFcl4/FWya6lKNuQ/sysdCOOEEBQAYdD4wTDVlyx
H2+6KNp1xXuRilutGV1mvBbpQ5oOjsSL11y0NiEbA95AHw3o/lS0syLaYHQHQREIej2YExG56Gxh
3B09xEZS21WZPtdG7NSC5BUs/5HHEEPsChD5awTyKAbqJApCTldkwhfzmLOLMU/9ILUmG1BD9E0a
PVETyRhvb6Dksbl+2ZeSaIwA/7qAs9xvECtwyGNUQZVb3esRfNgpTG3rpvbj52nslpHa8f2alNyC
x/yWuc8i+lAmRS5OLgbz8hgGP3Q+CzGR/vrSLvSIkKF9y9Rnr0ihVyFkCRAWekMdpgTa5p8eKNHE
NnwQOx0l86xj8jhlaDgIYDSAzG9Hq3WbpVj77VfMcjNqwl1lAgqBNXOQLgF9lvRHaFc5/X3rKk6M
qd3emmbgwrvh3KY6g7EYGATDxwz4ygnEA9HioxLU2ypYG0C3ECm+mZlto9BVihZOdeeqD/8k8LqA
9h2ilh7rKl15CS2emK9X13ys4P+Rdma9kcNYlv5DI4AStVCv2mJzhNdMZ/pFsJ02tVEUtUu/fo5y
MJO2HOOYqkEDBXRltxkU93vPPZ8FHlrsToitGIN1oIKd7Nj5zyO26A1cuWyEAXSLrFacXcB6mehY
CT1QO9tBgvi6gB46biQXZuaZtf2ppdWaA1BGlzY38HCd6j0YJ5FMTgq7yvfz/1w86lMzq/nPBifL
uLto5pn9YzCdhyYdT8JptqSR+alqxKE2wU0d4V5DjCRqXfBtyyn7zcA+/v6nnLm+4JcstbjwpHDZ
OvQhGqdpIUMsN0BkNf2DkeysbN83MLQaLrkdXWpqdbUtUTaGqio8hUTnoCZoiOYcjuCwXPaYKJ9M
sM+/79r5ifmva6t7LY07DmoPkpixo1KfgsjQDeL2+za+1Ir/r53sXyOrqakqG7VwcM5EHKAAJtab
nrLABqf6zjmSCMsPXCaf4SjzL12jz85URGfhUAX0o2GuVjh0br1R9JC798a7wd+TMg1qVFRf6N5y
e11dAinAfSghBmAEfmyr9TCOSDin4NVE8DNfvDf81j5q/twH+Q6Vf3uynS+5450dtQ8trpYGDnbI
dRL0Cw89AH6J8AcXMN7v+3X+4/3r1mrnH9tBk6mFqUGSY6aDV+2iLO5SNf+5A/zjx1tLFp2pKymH
rCpClaT1OgfDqbx2QyB84LGVeiSo/V55YOlemPfndxekhRDBR+4FZV2fH3RjphlwH4fyYnlD9jfS
ChZr4XKCSQuKLyDRnNWFDfrsoH1ocbW05YTSB23Zz6aquU2ZHfbIRH8/ZBd7tVrOeSYzTa+lA9cZ
Ds+t6ZiG8e90A2hVmMKZ/aINxNk58qFPq5U9OZNKDB1fcSSPkqJ0t3tNLn2381PkQyOr9ZWVMeDf
7O9QgU6IvAS8WCA+FT5ccV+HHlH8FJyAiF6KpFwasNUqswvLlHrWOpEQ94lZB0M7Bt+P1/nPxxBO
dJeg+lrNp1O90znKYzZcdtcukNHKfS3b4YI/D4x1z+1Q9F87y79/CPbVhLRzn0N6Y8vynk8T2BIC
MlDN2LSqgUtorD2zwQiGMjlNKBoT6XDoxgIvT8b93qJPcS/eCwFqxEI0l0g9DajrJcp0kbidg9yR
uxEle15mW/cFIO7OEOceM8eAQqsy1zEAfzP8kqlbLwm//GdmswdUyR56u0KFTkWOBqog/RoFu9u5
cV8nzfipAQM5JWTTWuDdu6m74ZPpu7DZ3xgt0t0ASnH3CTHuhWhxW4tXbbJCsA8i0pLtQLhPNJwn
Vv2ox9XJ6cXgFyMWuo63Mhe3ld7tqtzaKtrstVRtejd/Y+DFO4xH8BH+k1X5LpnMxzyuNzPVftc1
CZyC/9DmW2BmgmkAeHyEiYFtVKBWgng+qj2VtS/c9sl1ukdb5nvYKQPX2ha7BhCDuE1OWa4fB+WO
3kx+xRz5dIJotQaDGMeC50+JQ8PdqxYx/6ryas5DSHA82xFbylHGbLfu1mX9xinjwKHVvkilHwvp
WagQwfO18XKB2vm4aT0iCy9BbCVdzLvyLgS680/VDjqQsOUDcDLHGOM4cBkye7rNSWn7su62UgFG
kBfjptOyK166Abglp3TIN5r73rcCaJTO8cDLLv2R0M4HqbP2Z6goEVHgoYzJPWTwBZ6obWhp5Q46
jiABqV06yYZrsGyl6auTgVkHhEqTWLeu2d5XNoBR1DY8cNvxcat3Ug1+OwjQ0pNt179K1YYIhIdp
nV9XgN4pW3+ZABrRLWDvpjgyEKpDnry7aabuvjTEHytuNjQb/G5hyFt1jkJVZrUesCutxzWQFYC0
xFkij7gpbEYUgMdJd2tBNK4x1Iu3qMn9fm2ffzl9WHSrE4b3tGCOBl1mU9vHOIOVUln2Nz0zfMMB
3pyC8lsYKbg1fDrI0t7C/iRitXvQaXfTA6966T59djtDTAwzGL5ZbC2Lg8RblSgDQBAu24Kyp346
EWiXR/7WA3I/n9wN5KHRpafcpUZXeygpUkQBMlluquSOQPJvmxdO1XPhddScs8XheznJ116zdkZq
wB0bHEFIMpXRuLXA8/Ky5//X8PrZ296H9lZHXjfO2GsctKemsATbaA/XmCcWlMwndZChzoQHl66x
y5/8csH80OTqACyaJs7GpclicFE0sS9k4ifQawLEdGHOnn15O0imLbFM6NhXLfVJmhHLhJYXsJly
Z4bLQz+lJ5Q/xFdOOP61cJFBsp9i33no0833zS9//Us/GWY/lDowTVzb8dicSkDJcEMqrT6IM6zb
svOcCgUNswichl1YEWc7y2CttChFQe5YLVAkQOWIZJsTaUUNfurUB6oS1HcLbSOJi21UjmFu678W
nM/3HbXOBY4XKrCNzqKfcA3/fCI3LWn7hkIiQMp2LzsntCsTob3BT4eTTePGYxbKpPAkywAc61Ap
noutZoMA3pszimGKqxxEpyGZg7qzAp3/1OAFIK4stXUbazPBy2IU12PtetO0bRPgnKUWWAp9M4Be
UcU7JTGYSfbv2TA3OrpqyTiyLRboJjA2eZT09xQ7E3EfhNiS6UgABcXHAuZmBIl8IyUP23RbSvMt
i2XQOjB1rUyvK+AmNDylxY41lY6/fzJUHTBEpIf8CWhxrxunPSonoYtIRxTmsHtTPGkU/z3g4fw3
zZ8HG8EEVJSDQeChSNpLgDNscX7CSxUnEgKlRR+23PxlzBkON/jw5s8pE4/DcD1rMlz+L/BhPVB5
diAYesTpsd+Ap2aBJBpPuJHApWR46weYvhWpz0xt0wuCNHF1jZ0FypMkJPDC7C2BoDy/svQGOQTg
RorskLTyihW9LzsNqLDRswheCxVomt2fXAFxk1x3xl1b6BvOn8zUOpQdDiORwRTN8o3u1uEvA2m3
DSnuzKQ4ahUoLTWJSHwF4PahKfDRR8S4gaa23XwjS8GDCch2yN1Tz4QCx574gna/U91tOug+dFbC
s8cmNCe5KTriTTCTqm0UVDXjQWZAbB3y7BZMsBPt8oMrb20Eguloh2o0YEEfexOwPNmELvTOvmjG
7dAavkSs38l+Tu1rmr30c3nTSJRh4WzM5/hOiJseBt5T9WD1aE69LSjW2umgFJ/eXF4c6XACPMLL
tHdL6OEwoYQqpli/7oaBR+dUyo+l3FZshB3eyXQGeBjZezCjgxLis1Ilh66Xd+DbhCXmrlY0HmL4
R2uu9hD976h4LXvMLZCCR5CjRB8a7hhIzPzSiL0EZZpT95TK8basWZgYcH0BGy1TP0qptgU+bO+g
nhLAWrBPNvVIfLsx91yi4HEEnypugoZpQa9n8EE+DQvYwJHvhBQvkr6xusakMyAa1oOhI/u2+1Pg
Ww9z7sNBNGiHyYOpF7IS+jaPedSlZtDT3jPSJljkhLFZ3o1OdcU66nNVX7G62OsDDD+wJoyCbYlR
hEQO+0F7rVV/GKgd5nGKb4J917yC++QO12mvBB22sOE0XbX3jpF5JsBustgYksPWXS8mAM5IVDHS
7FXTnmJc0g9g9D05lqiv4jEX4QRA5KZPx3EL41bcVnkkC5jCgv4HZLPbBgioPTCAlwNY8hRHxhqw
dkrxpvfsmtXInOXJeLIyxJ3L9noemBWqrhaRaPSD1SVgFqTFRu8x04UosNjabWKV76zjgVaIDqp4
HZmOlA+gvyGp02bqgOMzBq8aBT+c5CGd4CPjM56pExmtZw5q3E5U5rCtcgpZwiSHrTBEUiHkvaCi
XfEOv5QmGM0qsFMW2G37bmg0rDIRJQ1/KGVyJ/H/ODlaB7C8CnUAfdO6ar00Tq8dXQFYkF8pwoJi
FGHSdy+Cy33rytlLOxdO3510A2DHn6g2n2qm7jkprnPQxwInpeZzolFkn3LrxwSPlyluIsQpN9It
TI+T+gYjaAUGh8WB22ZvrOfXmsh2wJs/LqdKnEtkChSoCeza6OuXrjNeWAeP8T5rQzWNJxTL/jGM
4ofB4ofUMOFgbV+3HGplFJlP3HootwNMbTcxWIFIxDk+cYo/XBZh3DbbWafRAPSriTdDqzsnTrDv
08rysgzTdmGJzz6V054LK5oy7KEuGIWt47NFUjWrap8MdLf8EaqwIroxgMvBa2OWFlZs/LOzxiOd
cmxssY2txrhmnXabFelTXeaPNIONeJa+dbW5tUasaZVhSdb4/qUOJ1rQmeepvW+a9gXm1Z0PKf61
SEcK5fK807sWZB1FNgl3NxkYiaLOnrQKN//SqpmX6nFYE5b7Da+Rw4u3bTk+EKvDKVYZeBSg4Rkb
DcLrWPXVdAS0MxSJG2mWC8h3BohkWV7PJTmRtnnJMnOTD82N7liP4L8GTRxvmJYtVUR05+paZGep
dYU/nm953m77Lm+xwdXvgBM6PhxP4IOdgWhKezqEcywhNOiBwFO1PJk0RxF+mWmREsbL0BPDn50Z
Pz8W2N4RXGo79QAmOLwcZKxFRJbZFV7DPSxaQOpNxvit0IqNBtMP7ui7eAA1WcFoyM9d80R5DlBN
HJ/aFqGxeXow89TxqWieyrG4G0rzaKZAqg9NSR5y0J4rQ8K7hBMWNpNMvCHJto6LcjBttGAtS1rp
0R6XR83NVDTVcD/lfX2Pq8jjpNHRM0fT1whIniPWQ+/iH/E6mJ7iCnvRjNc6dXxdLufsGGVIPTeo
2ZWNfV/UYsfcV+oqBAzuNT4DoVj3foP0ig+aye3/gDv20ICLgIBbNXtxlYVdy4JxSI9DjpiCunNj
6KmoBjx9lYGUWfMA5T3PbS6PuO4CFcphtdElwZiYkTIE2A4jyo4HB886MEHLErlnhCO+v6adebyY
iPtTE25dAG2szahrs+1sLD1IHk1ri1rIV3sGa/L7Ns4Fx6H9A7cCimUbaOVVmJVWpDfGKkcZkWcm
UN5W0XI5Qu4YzqJ+8Zz+WSrXMayIcF2qlj8TflpUEnAnhxAQJtXLv38IC80uNrO6QlxeabGfE/eK
y+YhM4sLueAzz5dPzaxeTHkcJ8xdmsmaHm/fJGgbIChBBOOOuDBiX1hPSDV8amv1gIndUVA6Iqen
lQ1wA1bUsuopbufXHmhPD/ZbT5qem16a9pHb9Y/Chd1WZYS1RZ9FV+/HZD4lMr5FpWFIK+gjLgz2
mcfjp5+3eg4rbNCGAGgzYkW4eP8gRPuWRMoJOS4EURHCoPu/yHJ+anI1v1gqkNKa0STgAV6v/Z4M
FvbVM14mF2byhWFeq+osVpl53+LTd8ng1wVofXgbDCjq0i9Wgp4LCWNRApFGDBtMqnViRydTXDkU
ot3SVDcGKY6jXp0AJv/hNN1elOy+zhTAxMlLMiV3iqfXU0n2ujbnACzhKmebzYXI+5mn66cfZHxe
SjWt5rHplx9E1e8Z1PVZV6VnVDqUIipCBuRSOOdSg6vHK8zeZd4mEIo2dr8viCsh5xG3Hac3+RA/
lHF6KZJzdrP48MmXzfLDZjFqTavqGQ22c/Zg8/R3W7D7xrzkybtMx1UMAB8S5v/Qsi+S/dV0RUWQ
plGSOlGFmj2vRcwKjwoXx31XRCYCwlVTXAueXw9Tvfl+cZ7v4P9peT1/m0HaSSwwf+0agcIZ0r4a
dvYXRWNnD5V/HfxbPPDhO+JmMxPAmLAbWoZXiLdxvrDdnouIffyEf//9QwvpYlOQ2cvUeEdELGgg
jNzVFqA1yTZ+gWu7dSlpff4M+9Cn1WRMFJkgDsOg2Uf5s9svotoyAI0YcuLe70MSsJdphyuo//83
YqspCQS7laYdOjppwxWwL1czNzey/i/Ui5++5+qYJDAKMLm79E4VfpXBZyl3/HyEIsdALQ50W9/3
6lwS71N7q/NyWszjbYX2pj3xTb9PvCU1STfxq+XXsOI17i40uGxO36y5dWTYaR2pQ8DkwK8Z5Sq/
jR9L4c9SuxoLv75oznEuMP6pf18OQSSjbLmsgB2eIiBUo+7hbWHLUF/hLaD79oz86yXrqnN6qk/N
rnYWxI2yJmaYLfOgHSde7DOzyo6jBkeElp301t647byfhjhwe/tUQA80jWwH36eNm5NnJcV1b407
w0nhNp/4mp08Uyo3OW12F4bj7EH6bzWti68FrRKmLTstMksMcRmURx2hcQ7rbRvOTTTbkfuu2151
e7kia/n038yEdbWkaFuUSi7nqoGkk2Nu87Tc9gS8NghCQU7wlWFeWMNftsOVoepqMpR5gzp22qmo
RW2FN1ADRPpp+/0X/fJBdWpSE7UOGH+YUK3v8c4oFWJHAIASJMhYdTe2Nyke7Kn49X07X06QpR3X
tkwKHhoe4qugbtryJjd0yI9AndrS2tnYBbsjynn7vpkvRz+a+V9aJAI0wBeibt4UdavX6I4lH7pi
1zHcX0E1JcSrEC//vq1zn+5jW6vhqUGzS/TUraLZ/NMKGTDGt2Yy+Q18Rb9v6cxEWATbNjiijoui
iNXHK3NFnWIAOtzmt2kPcuJ/MTgf//7qhtZNmeuIEn+/sH4Ckec5sKBwtfzCdP56+GJwUMyF1AkD
g/BLLQu3h2JOHQxOhzd2pcsgy3ZiuLaG12TcSshFp+EKdu6bAm7ZCX///htC6bdewGjeQeYGlFvo
7b9mw5q4FFpfqUgz2NVEgKujxlSFaSEKr6uy8TouKs0bmGZdoVjymOjIzLmx2lGwjJsJi74BxNlX
SQVyImZziyIcMkXplFhbbTQsaNnrFhxb3YWNMbubMp4DINf/apz+qh3jQ2OQnUF6n6U0iYg1/M4r
7mfF+BN0zVtnin8ZRnc1Apy556OaPL3PTrGR4FWYGM+qmP6kNb3Ns+aGVGU02dYPqpUvg4AGmxnz
k7DMMqJTkcFBK/GtYt518F1CAjW1Gy+O5dFmMQ2YPr6kbtMj2iuTPdOER0l3cDoLef6siI9431qw
j1FZCDnOErqv+6sEoYPEYAhTCbFhUHIHicl3jswmL0NI47qfOWzUxFjtHSWcneVqzwapox55iqt8
rqudbSPSaVZ1oBFwyTNtuoFHpLEdLb3YoMa7jqoUeOW5rvXjiBrNuWhRwqtLwARHZT6PtUA5WQYr
m7mvUZMq1bUlXH5ienqfTJAQoO7Egkc0PL3cJfwL3xYiYeWduCrQ5hLzrHHvkmJYZBlbKccbweaH
cm4ObaJF7jC+itbJPQBVb7lb/igL8YsUCC4NmggYwutpa01+IswkMJ2Ww6uiZrCDc5DzaygHAluE
CMDccN5EoxbveeY0gUq6G6hn+8CqFYQWJNtqiNIgu2LyMGdiw2l6dJh6aRwn1GnyiHGKJsP+Vdcd
j0S8FGW01oa7uk/aMnLypPxt484TTDZSbpMxecTufuWaCeOi3rbxSxVC0omle8y+aPZzbsnaiODg
f5YXB3g2WFMf7suJnuCPGprCfSQ/0YDvUa0bSdidLP47l+6sZ7a5T40t//6hsYyKVJroD1Rgrp80
BXJjl67jX2v78HqCNTmqxhkwlsY6uYjDIy2MyUGHMIxhJuZ3UsSw77b77MalzSadLecEvnzmG23C
bvVpLCDpyIfd3I1HyXVM/cYBFW3Mb2q1BCDt8QDlj0JWhtvZVW5r/YM523xTpNZwVOkAhLyc9IOK
gT5MM+vx+13tzBmEBAXCb1De2l/PO6dDiZJrODWyFpAby7Ctoa7ErFcui75v6evgWHB3NylwabpO
IA78PDgCAJGysdshKji0Nkiu1eTCKfT1cg9ptgUkLuKJDGTAddIZdmeCQwcCYW/nLe8kJOZeFhhL
geCnDwPX/6IafWkRivBlNpCvBeKAshV1h6MVt3vitw8drGLyq+GqP16G+Jz9fh+aWkbyw+Susznu
aSaGyODqQbBqm+v0wgc8MxlMBxn75XSFu8N6bo8dh91YUSgE2rU3rmePztQeG5gjkdwaL1x+vnaH
QkcLSyrUycJGar0xTPHcwgPWVH85qVk1+2alXbovLJvLpxv3IikHK8EBucMmcNz//Mkq2c65RWYQ
Ghz+Gw/ao1aXN3mflLCvNG9YPD7lvbHJLTccHOOlHqa9I809MqgXogZn7q74He7C1Fok7uvrFxl0
FzJzZMfM7E1UDyq5atKH71fXmaH71MTqBqZDrOyWKZow3PzdVA52jV6cRo6sAwWd+vvGzvbHBqCM
AkCNvX25RH+Yii53kJtE+Chqk35jiem2AHst5/GFvWm5/34Zvg/NLP/+oZlcAZwbK6qAet9myd2i
3CjgwAmhAhw7XrL2z/e9+vsU/6691SM2ZtDb9i3aW9BKzR0XHgpyQs5C4aNCcCchUQjSYHiJIdAJ
vm/77PBB3U4WIT8BAeZzV2nNjS4DxiWCHuk6H6QEWnt2ILXDwZ8oeBx+39zZAfzX3NqORFilWRcp
UCKN8dDJ1LeHx9buLyy/M32yie2ypXzTQAJmNUvMMqYZKMV11IBximLzK9mC5aQgkJXQlv7HHfrU
1mqqOMs7akjRlqnm41igpBerPrYvuXZe6tJqmGKexF2d4YKh23f6iOtU/DYSlCRW5gXDmDMDZOu4
N8FyBLZdX167cKzhdmdjd9TqfVrCbV95yJZdmAXnJjzuS7jDYCFTw1j7j2ktJW0n0R1tq37KE/AE
IdwJYHmu3xXvQHVs+K/p0blR2+8H6/9yKfzX7vKZPyxsuzeISFq0uzhXL4Sv/GhBAKdtWtShyUut
nTkFPvVyNQ87ZAgrI0Frxm1+ApsolEeUF2XPuk/BQO4Ol+zqzk2Sj191NRdnF3uxtXxV7t7nEOJq
o4bAyLaI7/7jz/j58rHqGKMwWmM2Lh8wlw77XRm4mV/BbUHbjMfh5T/3G1/ddVb9KlPXruIaFxD4
acLHJdS3PRimYRX2ISpMjsh5jb+/7+HXVfC5g6vlpsFuvSs1tDjbcmukzs7W9PvGnnbfN/OFFOt8
7tk6O0FnaOWHpWeIcJ8gdKt2AlA9+dTed8/6Qwp0UARYhJ/8FMKPcQYFsAMmD8W+O1x6wSxD9vkI
+tTjdQKj4wmconL8kpyBWujelgny1ZkKY+F6wo0vnDrnL8z/7pR/F+qHhSgSVsOfGDOovIKFvAdh
BJzUHWAq5G7Yka15qVjiwoD+/T0f2svhNE5i7e+MXapN8gMl3vC2uNbb3hQU8C1FKfuPS4fr2VYR
r3FwsUWl4TrtNZZdN9qdHFBk/oOoQ9actPT++yn0NUuzTKF/baynUJUq2Iun5RA1E6i+1Y16UqO3
hPq7qP7pTB6yXdv6aDveJZ3BuRkDFcUiPLeYrq/vltJpxhkhP7xAyltqPpHmjRv3DQSOppwvTJev
GxseV4gjEiA9l1ji8p0/jF5rZPHgCmvA01f3ivlOdJDw2E44Fc7m+895bsQc5EPxGIF4+Is4xDDi
LkbZBOYl1E+1vTPUFk+QC/eTS42srsxmzGPSLo3M+ps5ME85UMteOn3OfjNwvnQQ6XT9iwJFt0xn
qrk2IPH5Etd0wywoNskBydlLh/nyc9dbB9Td/7sluirsLqASlLVyB2Q2+kDzbNSSe8vj192UKFTx
Li2qs5vmx/ZWMWUjSaHCzONl01wq1819d0pDcay2y6zv9+bNEDHP8OzHYpNcLdCb5kC2l9yNlhPg
u06vxrBK6FzrDX4E2fNtvl9I2qh5vViKd+amhKn/4eMud4wPUx8xbc2CpzOm/s5GdxsfUqxD4/MQ
4JLIxk3JjlA3t7lcwrmM2ncdND83XEFMjrs15k+2g9UHzJQK5JrN6LIX7dmJiuSADTNPx/2iV6oH
yEHcFqBE1KXdWqIL4LKaeEaygWvn94sb5TBfOwUrf2ZChoBahC92d6jQmvWy0tsIbvsRCBinnLAD
qxWixtMWeUTUKJDfTq7w7kKY9IhHemDoZCsz80/sxociN04FZ+WWx2z04DpfBnkMQeCUWmHHtftM
dxl076CAuNBHaxp5sVszTMZyr5cQyI7tSY91VHO1MUx/uvQWgrldLFPmIzK3Q9j5NtMnWLo0VaD1
AwqnRzvIU9DS81qbH0E7CFPm7HmM8q66m7YCusuN4WTvTcOKIB3kQWuHxGuY/YCcpvK6XG4siHNp
89PVU99y8N/1DjnBODHbzw7gUK2z0+duCl35WmUqGCBTbwp+By9Rz1QQ5wM9YY3mwTVUaDV8XzpV
6Vt2tx208rHStbtRKdiNABCe6k3gIDVWcG1rjA9FjG2TmpXXNy4qzEz1PLS/SO8cpr+cMCi0StdD
pA7O0FOoKmQCRgV0VCGOBABFaaLHYHbqrnbKeXKcGlQAZtqO9VAK83lAhVln33JVvoyiCk3jtnHK
I6sKT+kQKEsjgGToqMzuYNOHQRgp6qAggoUXEtR3vyZV/u7Jg5vhkc3slj2Wg1S+NKc46OxmS21V
PkirSHZxUz/pUu70SgtnprQwK/trknT0ijfsCEbUkWZthErGbVIhHaGhxIM6UITXujp2Y078rNFP
6QyZRkPnqAfh/I7oxrgH6IF7qAQ7ZBK6fl0ZHqdDe6RuHvbzeAJ275QLZCASmPP7nCWhNdrsra3J
fFOXKQyEeAnMWmU+CRhChn0/zSECw8WVzlsoMpj2blg1Hf2xiI09d8YKCrHhNm3qIjKsmJ1QGnOl
Q26u8TyihpyQ1EHVgN1cjQ0sNFmOn4MSAioN3bcy6ueaBU3pUmcMv5KqveLmlO6rCrkUkrJ0Fyu5
gU1vA8MbFyHj7FfMyE/baFGKR5bI9GOdj08DzAeCGRn4VmdIdDT6q0RVr5tpEJom1XVr4nILLyHD
G03njnfJg5VM4BtUuO1TXEZBfj1OiThJreGQnsL3Cdmw04gIhdcmugGVc9du8i6D0b7jpmE10Csr
VxvR9dxLdAhjElgdJbBMgkUPKQxoPJpnXgyQzansUA0J99SUadtR4FNX00bYeb/V5wwWswnbjjFo
MUZ2svSk2zSafHFEsjOG7lTEMyrYHba3NXpgpfWnLad9PqGMFSD2TY4NzZtRVFPSdKeXCaBWgNTA
2kiG/VQiK96XfipYclu18XSwbU3sTZ3iR5egEbSL2pogGOgXA5w/M3IvXLFDbeqVGYP4kGhj7sFy
70ehS9czeDcfKxCSgN0ba78gWB51itrRasj1q6QacdnlTXJK4MbnTy4ySdiiakOy0OiI8LKGAzzD
7q2yBGcit381HR6OVZEPqAmNASTBm9Iv7ez3zNLMZ2MJhYLOdfhI1XdUDo+1y4+m3r9OlvZr8ZkN
yEDlflTADVADtCHIsPMq2deW9TSnmgD2VJN+09v3GlQJHpON8Mpa7VI5SFzs+slrxfIfetF5bQqC
h1nPqNWhizSnKjMPNb0G9rMWNdXKeuhgJ6h16rFt3ecp5j9QEjRBfAVxGei4yFjBmtVUO1SOHvQJ
1CNX4JLfdAmkIJDw+Rm8GGfS7xQylWPT4LaitSj9a6W9mxp4YSWcwikUtFnmTp5FAWEzqHWadX1H
mvG5GE0Nxl3tpk2orymcHFL3Zr3fZzPsDgtotZXz22YqKLXxdzuL256NyARS+yd0EVeE0aNeiw1E
cb/KNo46l7/P8a/cbF66wX7vMZ0hlG4Ai1DTrwS0JMKGfSJZ6pWAIvXECfti2iIPdBxSiml3r3Lq
ma4IyJwdUmZGtol7+MRgHmTHL0PN4Yo17hgl+5jmHkmuVSJ9u4aQXvRbV1XYjJIrYta+I/I6BPxw
CiXrdzbAHw5vfmvIehNah3H+zKzMV9IOEw1w1XoI8LV91Fh5dn1ocL4MSeWxsTpMSb5zTeyGQ+6V
KQ8MuLOnMd1knQEbbmMuPC2P1XXm4oQpBHz0e7xy498VcV4BztgUtrNXTp57SptvihIcut70SQNm
XmFr4SAbVE91c1QArDmobBsPeMHZcf7mmMZVXl3DNxw1mzNMw5KpPfWKP9dmenLhDG862laX8yHG
QzqlIkibPJLVzSSMYw0NfS2cwEFRCNfUtjWaHcnGwzDC86MhUZEWSKyeSt4HSY+/7FhbNtJ6B6Qb
3elOttFFfgsxfJRAJ++gXJnkL9RAfTpqfsb+Wpdkw/rc8uo63SYxDad29GP+ItMbiNzysGv4nZD1
UdH8JPIRCz77gRGKemVvbF4FmMFRggNwRmwAlbcwVY6dwqPTvFUIpeYa7Mnwv6J2gA713lXxNlbx
KXVBnWpRQUN8Q/vTO3DnywsQ2csdEVXmj7JDMgKCxaQL9d4KE6cJmV4eK6v7xQn1UHqBRembSToF
PZT/KDNLjlL7Y5I/VnYLJUFU57Behh8dfuwoc18hhtE7rsf0awuhSdGo+3miqDSU4JKhsBUbs2/a
p2HYj7O5r1L2o5q417j/k7brWo5bV7ZfxCrm8Mo0QaNoW7L9wnJkzgEEv/4uyNtbFEQPZO17ztsp
71IPwMZCo8NaGL1fPtQq1Da62SMDyN/673aEKQzrSsvly7LCqXeUPfr1XFkaPyvWRYYbVMvAmKWM
H4p29lPncwLAN6MPJFW9NFnQEFkAaJNDV5UPUoP/Qp7cxEz9CXNPsdm9H0bMiYHnL+johDmfdsCU
mdGONxit+JiT9gHB3mVMHMvXcvo9Uymet5hZQh7KtWPtWNnzfk7ioFUrtAzK2gen0iPMQdX3wxB5
DpurdBabgPkXNAN2KWFA4mOjw4FL2nxClJK7mHR7N2W2Pw35da1Yn/Olbd1ainz0UIB/rB9CYjZ+
prGJMycih3JIZn8y9OsmzsxDYkE3Ws/0ADyTZlAg2iHZHGL4dJe0xmfklGzXpBCuiC0NXKh1fj0p
NnJHsaLsFlLW0J02MYnUjaqvDZgFzsC262ropPCMXLnRMVvnkwxMdcOo3WMYUwoUuYPwNcHoZ6t1
kClROsmdVeuhcmpwrFopTlT9969+G+lMw0A/FFjfNe7Vn9qxnsaRibSiHn/q63KHXooUDHkJEEu6
P/800DZeIc+MsX9fvbOyuVa7pHbG0HpHA5R7QkR9exU63cdhHyMnJwVgar+Eh0MGEHNLINUvArKP
UJipjnRv3zW3SVDs9AvWvXcrTP9vZAzw6wCYMuMUUfkStjXQZcI9hhef8rFpdksM6Pt5fge2EknP
bHA7MGrgBSpn2OgDJUy8GhqHEmMQxnJTj/jgrv5AHtoHgdWXOXLUGRwZ5QbWwPyiUrrQZrIio5pQ
+rK+Fe91T9vHSB8EGAUM1AmNqqKO95eNqoqBKgbEssHxb9ovWtJqqPU1bdZMeNiqXuJNjV97SFek
PuO2xZW/S45tJBgkYI9l7jH9zCaXLcjrJOnkFjbrNg8p5jrzSlBs2PKQ9aq4PMGgGU01Qx8pRLAO
2ix/iJEZ0XNRrmfrmKzNcFmBZBxRPYpgpikQ9fh98kgoEB/17wUYOg23VN3+wHIu8ZtaHp5tIocH
Gl7KUK7DJra4wk7OBUv3NIXv7Iq9LGwsFu0ndxrsnGp1PWKhSXutjZIX6xFuCwH7/lZ2x0SN0kJH
j2aDup2rMxSaRMEo0o8hOWK20MfsW88EFMEV8zC4plvfdMB4HIJqR/6eowvnALkQhXUHwDQvbxhX
FiLgbBkxogau8Pv884yYNwS3CqiyGrBt4DHiinuRt5aMxSK9io5Q9NPybbsqHlxTlRgjjh8Ujrz0
aD2Ul2isvep9Rk2uP6D1jO6LnajAseW5a7vcEQR9QNUOI+ymXXTZzuPdFKFqpXZINEg0EyVFt9xn
dXfx839DkQ1DNtr4sGCPdZ3R+TR1XYYTorwXACj73Ty0rCzx2VeopzpLHlkjanHmkeywl25+aA+g
IHbFrUCqyBqfe12yJO1MWMPU/CE/OgEev2DOth4ky80961INyfsG0wz2vrmsjqmPqPi7YMEbicln
NzX3IWm92Hpu4Sewmll9nPb5SdrpeyhJC9L0L+fR2AlZBSAcphYpWuTsFh/RuGZDfUTHyAaO5TXj
B0+C2MfzwReJnG7dFGubHMBSczAMVMdw0yM9Mo7BjFjw/AZuWVhDOKvrrCKdGkKpSz0ARqmGhzLy
FLG+iHZuI88KqNZt9D+BH9Xkca3KDA0UDe0UjsfqoJ2Wi1/KA8pl+vfjro/X+b+mHL76IC+KtTT9
FM6ldNIp4jOkbGRj+nF+1/4QNjzZ4TyfIP3aGDqWNIXxvkMa6ZF9H6MlfnfXv0tDwJaowrZVJV1v
4yMD3OpT2U2ZdhAdxSV0euSglNEVFPnaJRjBwfThiWVnhBY5l1fb0aDF1E04XFrING5kx/DTJHe7
4FfEC+piD6kqgU9uHrWVwzic26N4uuSY/oS4gSd7M7TvtDRgMXgXzMH4vgV9By6nQFRK2ugHYbHg
00flQgpiKmbfKzDLYt75O1Kwe+fL7DGO6WL0Rea2T96TNS6mkJNOSZUYrppHNyNKAJF9d95JRQb4
o70YKR0hgxHmaQoKvhtb+XLewGMbAH/brDeMa8Wo+4ZmSocNm9GcoPcnSGZjWK7y1Jog2X83YuJZ
LkAgTz4mUhX8R+NctERlNPDKCYxPBUbqWU2KfmfvhNcIML2cOX+GKyiLPodJrUFZsxqxl8iEomNA
gbLpLgknj509UCKVvnPQ3DnUXCLWuz8PnxbfDts26YziB05hH0Q70JmESnlgC63w5JwjwctBgGwW
L1lElHTJ5wpuyUQuh+vQAYOcE4AOwjl+GS7tWIhrzEn+7ESWzIFMhIQ62g4RWw+gFwSZrwcxgR5Z
mx60OIuEeKzoRa7D/uQ5kxy+jPXYULR0smfmcGLPPm26YgJexg4yVNMV5Oj98856/ihiAOG5+zjt
1FJVhUHEwW7bg1m9Dc9bEGC1xXODE/DKJKSHCU31igOyPJ2n7G3fnqAJA4rixhO/ioQ2OYSRnCiL
MBrz+0ayptWNJA///UayZA5xekgbokCBVcZX00kLG3AB5t7o20jWPj4zRbNxwuPAoUxexYqssviI
MfQvJVRhiuI2Rz8D1BU8qgWdR/aOkEOC+cMLBzVxz1lgZNMQdD73F3NRaCnlLIwJoRs2753yMkMZ
2Hvs//UjfOQE6SgIxQiDDBYvn7PM3UqxkqJZnT4e/+GAdH0S5h57A1LIColZDzfTTMZqoZwHYfYU
ojEWzPUBvuboKsbBafzGvpSMg7K3giFQAg3FXB1dp0kgatvYPJYr65w3mXLf5S3bZhpjIln5MUOr
5fyxfOx7OrefnP8sElwWpYpfFwcjDi/wMJrv6+KeFjc0d5EswRC2DIJXzGh5RP6Wt8dZDSPURQQ/
RbBY/mmY9Dqa3nL8kkxCYX/B86XMrs+vVuC2GhcVl8tM1D7DTeUosVvQn3SAOlUl0uV89P4ze6ox
H14FwtFSoZyZYiX6rrpxvqnIzSpXegpupT2KdwGmEYPkB8bqLhoQdZqBgfLQpXxnfVIv3pY+fPIg
ftQHHSRzAX36KTTT4W7REhTGMhDmfgDlVJBExNWh2Ny+byXTLxEILX39aWyiLyRqBbGeaOfZx19t
yWS1JHJUeLJifG0wgZojSDcnUb/+ZrpmdVz5JHxuLXWvl/jAdDfiwJK75Zo9RUwvyYDE6vvFo35G
9694imy985EbxtCbIT+Ovj1foI7+WzMbJyAikd+XiPHG8rKw1WtQEF5OknVhpPbRGBfUVAUXKzug
L5xtZZjb2WWUaiPSYLi2S1St0OyhpO5SB6r1mSZfCpJedGhWOH+OGMies8nBv2KZS96hZSGkk3yo
auM4dF9lkCvrIEk5b2n7Ckdno2xhqh3Pcw6frApULyi5/nrIVr5yke/kg3SZ7GU39QsP/QMCg5tr
ezLId6hm2oBO3xL7SZEzQv/mu+k9ygs7xxvAC4lo2vAaLw0nIkC/7cfdyi6HTV1cQr6hwULxuKtd
DCcDeLMv1Acp+aU4sbkJto6DcVPMJqG5kkWgq/OYQsTLmCfgghUNaAazL/K2Exz57Y18MsE5ppHZ
alVFMCEl3aUe7Wd67XTggpMrwRDIH7buyRLnjgZRE3kw8MlQz2V5ALQbvk8/NIHDEm2tqx0ELqJu
uf9q89jKV5tHjApTQBE+VUpdRpaWgKGY3MzHORhAXy0KArazDStzXAxi1Ejm5DFOG+j/H19Y2gXo
wtJdjK7R98ZuuEqO6nwSrnLz3bMyywUfEmZ4CtrA7ACe7uljW7oUb0soEYB9ECqHmFAe/bq5VgKW
TxI9SDaf7iZGXwyIM2uYG+WOw9RJFSqIM7tDpwOFJWhI/lPIbM1LUR5z63paW2NffP1F0VhROT2s
xW1UoMJ/isviXTmpgcBztm6JtR3u2JE56u0WhL6hisdrFWY+WgJ2yb4MRQsS7h93+sq+AJuovuD0
7asDuYqP9gk9it5rcpqbGL1eFXf+FFrZttpgVcmJ6bjS6ToLM8WD5GFYBWn26RUDxWyj+BtobZI7
gk3TkTQb8MHYDKKOZ10KLhVMR1RX2eM7i4oKUFuAuTbIHcLckiyN9NjPBbTSThR7jST0+a2rfG2D
O3Hoy1PUQcWiWNI2QtuscUg0dJzSUEZ/BoViIl4c6F8I5vy7jKZxix6s+J34chB+UO7SVUqTVHKH
H8L47LOP5XG6MAJoJ3iQ5Q3BeykMU7cQdbVyPi0uz1FdlAM8yLyc0ZSv7WfotxJMaJkXkA9zBadQ
8C0dDlvQBopjWGN52SHdg9qK6m50I9/U36LTEOhhdmzIe9HrRnQg+ez4kg6zVDhY4osigzCbowgc
iR8an3uM2TQmLkQmrFz/JIHpSfVeuqr25UH189A6SDfgsv6uut1OeF2JviWHPNAka6E8it2F/s/e
BK8WigARxu3aA+vjEb6RRc7qcOhTmMQADzbsDX0gSchH4EIOW98e3Xp4vJLFmXiRA3HoYy+mXrQF
AoB4nL0WRDTKLBiFF1ng4Mbq1Vo3C3iLE+mqrzcgoZfTMRZFTgIYdTjEGarcKiW0DIaYYcDAcXQP
kdAkTHGzdwtwJofMghDl2Ok6A90OBy6kqZQZQsb4Xq2vH/MLdCuxxghrhxTOTmhtKwp9QpYXiXGw
5Y7K9CusplCiRkWq6w7QEvJyzMDIfhHg+S9loCKWfpYI6oXIthVFre1zWGMWg2LKEna4QP9O74IA
ysUIBoAce6x5IAM9gqvLyP0WHOvzXpzZ3UwQrn8AF9rUSpp0jo4fwGpVbAKJkEt5+mT6bJC422E+
wy3RuLc7j7GbOZC1WS7SUavCdKYWZqEQcLRvSTB6A8TNE7871Mfac4LqYjnOcDlI9iBtqF9Xex3z
QWhT+yr0gfMeZ8kcIoG7BcxeFIeJ1c2cMAvbbMd8PNtnxyren1/5H/CIMWpglJKxcD2PJZOma0k7
w1pxiPdpCjkpL71EIuDUHEnvgQ68mYUEu9tw8a9Ngyv/kKnL+iXCmdIg4EXpQ1u2oktzO0R+MsE7
slpJSS5hWYbLUioYoriFxlUcMEcCOEWYYWsuFSIyu41QT2Y5901qo4usHCvrfGYW7stU8lKPycmh
u17cNLL5msTE1e/vx7OhZHWpSXUl/15o4oHsFR5KMTGXX4vOiWhXOdesQFQFVjAYo5APLjOw9n2o
0TJ53iW3MehpRdwN2eiSqRIwvYfjbAS2DQ55SYdARAU69yI7Wup0K7eO4AJjF9RLlH+yyV2RbTsv
FcE4Rij19FSBYD6mH5USOtpQ2Mp/nF+f6MjxRCs9Jtm0QYYx5ps6nGTpdlIA8Rq8P2Yo2wm7+0Tn
jbs3yQzVg2rCZ3OcnYzZpFoT0UBtVh7WbsjBCNRFQPHGQmKG2+kecl1ewTIbPmMpTW+KfY02P9wm
4ujmD6EqKp0KUyUC69BzBJtNLW5aDdvJSqx6E0576B/1vh5Cz4wehQHjNjw/meM2M4pVtWyYq+gq
CP8gDSOPk5tHt7T7OPToKJy9DtWApsh8tRTpK/7BdZ6Mc9s8pXJX1AytUZac8eyS0Di5yzH7gOeH
HkogYBPqkW0mdMBt/nt/eXJVxaRJV4KKKGyre/MDZd/3oggRkNzo8T1G8FwKpWkR0ohWyk/AGz2V
5PQRBY4MSZ8XQzGE8NYcztM6OezWdDsq+o6dEuQgtFN6pDclKO2mt9YF13vKxxtEK3o0kDKfTfdx
emSqYfI7xudbg6DQ76ZAgDnbEPC0OA659TJa0ix/NKiFceb1O0g2aVeYmvKWIHbwsirw/wUFrD9c
Tk9WOShPx2ykNSJadDQa4dI+X2a1U4RqbOwPvsTxJ4Mcjo/1nOnJjGWytzLUjuwP9k7xx+Jq3i9X
o78EiXND95NQuXD73n+yy2HQki1GCVmpX6X7xZ+7a9ZgFZ/YFy3L61ecSpFFDobkPs4r9B7/tpgh
GP3XYm/tXtGeIAA+vu02jmOn1EzggIpb6/irRRxKIqxF/BXr234J/bujfH0V+YfGNCtYG4/6EQ1r
rDTG3gMojUWH+ZY9R163sQIX4quurZ2gOzSBYfCTsYSE5KaWq7g1YnCItqAtdxddiF9+Iqsc+GT6
Uqs2c1yCZnTJOkqYyVNa2f9vMMAXWOtydMBAhvtj7oIRlDBoEyesIpB7kEbN8iNK5a9YnAB8NA58
7JwUupyp+JbL5YQ3u5SISAG347cnb+GBJpGUuCqxfWaSuBWm2RQIpvTZCfKMkOEz7s5vo2g9HMoQ
EGdDbJWhTHdZE8MjmVBsm33vM0CmcYAijao22Qw52WVErtB56y1Xr76OBGCicWAigYVNpeCYDzHY
Mvg0KAPdDlgFesTcACSWxP7+h4Dx6YtxkQy4KHM7ZRn/zofkQubKn9UjuUqPUKiWQx25f9kHuYi+
F5YaBDurc4/PTougJ8cen+zqfXYnTWBYecXVKzLIPUVHI4PomQRvYfGpAklBBPtED0BUhs6KDMyx
h/PeKQqIdfaDVuWhctGnfjKwwhe5W3GDk+BS0LlAZomUdoE6x4YtcZ5YZIuDkV5uC63HVHnYo/Gd
+QrIihCgma/JQwlOhM4BCnJBGJPGyHlYB0tYlSE0EPbqYQjqMgRxA/xEmOYXrY4DlYY95PXpbTsp
Wh2HLjOd5wGTS7++GttJV7k6nRSPXL8ipSdaGAcuppTpsx3hs/29OwqAmU9mmbHRZza7BmIMNdtW
7Dr6zfnDJbDAp66sqeiMpMLOzRKERdqHTpHD8xYeWzbOQL/B9nN1fOWKac+3MKHvWAapuE53j3WQ
6//6lDU4oIBSoFm1zMn//suIQInPU/WaPfeEfZo32BJ9JA4oQKzeKgZI9R9tDWOg7uxjDw1I3/ZB
wACWjuMrwmMBzBscYsRgckO9HEalC/04a/5ysYBY1rN2qi8lx1f0lgoOscEBRgeBdGVgmb83D7AI
TjKfuKpBJBIN8Zu+oSCgMzjQqGylH5YaaJjn70i0N/VbeZbDEvqiVS/I/QldkwtFCsQimUzZl/v7
5oPNLYT6OprD0Hpn8drrzQRuNZLiyP1/JRlWtjgHmad+oWqEsBuTFGEZlFBzuIVwRNgcG6/wtEQA
jdv7uLLH3SqWbSmpDU1jVir7PUP8zwPxFedNtJOch+QmxHyj+E07yTbqBSKvFsY5yAiZPjPNNSRs
DcVvZWidKjckk3y5HX0B+G+iyJMpvrWgLQ0ZmkswBfqL4TRdx8d0PrZoTan9ZfTFzROb786VPe6y
qc06qUjJdlH6bMdhX4WN/uk/rom7ZioFjxmLYE2soKUHKfgeCHgE9VDex76IXXY757RaEReRzrYR
MfrlKYx+mDsZfLZ4bNo+M2f9eEX2eROFV+a4u2YwY8UZDPbBHscIn+cpXzW0IXIR7qJRk8S2mgSf
TN6ZEOMNNNBIVBflAaEpilqe6MEkcH6HQ5G+HiHrMGM/Fwp9i8zT+w9ZAr37TvBs2by0VxvJoQdx
uqxw2EZaztHoocxOPp73Q5Grc4BR232a6i0MONq3BFJ7bS4HVqu7562IUJBvGEiivFM6G2Ze3CZv
fBH9u2c2P0dXlUtt9o3+P0FcsO4+D0zTLkmz3sI9+Ya76/yxggrHc1tjLBNZl/45ViBvUFcJVYe8
IqHKvv6fMR6kQs8NxqWdpmDKAfmG5XjgQOrzyYucUwkmP/PdEnWCoOO8M9p8kV+Kshb8xTAH5Th0
WHrVHDhj7wl8keUyzi2Kg4qkohgdcWCF+WJ6sVzYJ+0YXbwiGD1/G9v8vFwtL6ASTOGJL8J7sdef
B0Bb5pAiTRwLtJXwDXafoAKm7R1Q2jiUNcMFkm+Kpo62X2SrY8YhB0YmSWsXWBxVjlMJ0tHlXTMm
bhtfl2jNkSL1ykpy8Hrsz3++zRh4ZZYLO+phtiULo7IhOlf8vOkpCsXDpVJXH6sxadBvOdUChzmP
9ShAPT8ETQHGi8rEzsYZyHtACIVSp0sYBzwoBM8vTnAAHmF0/crV4qJZKrjmPF3Y7Q9juM+Sh/Mm
BKGA/fjvKxuJDn2WUYONlh5YN7h2Qu7Nm9SDdqQHcc1CtCQOQuqy6+ZGh7mx+1B0WNWxsO/PL0lk
gos2xkq3dLtinkg/zdplW3xA/6Lgy2yXXp/87rEgvNo23ItEsSt4AZ18Nvvae1OLSn7vT9UOrIOe
OEd0/u63H5PFK4uSWisZZc5QYA6qBsW61Ao8W7goDjQWpUgYv+mfK+f/+YkCDqLnx4lMtZVYBTby
DRemABQfm2xXW2gk2MPKBFgwULS/MLaF/hNrmisCJxNjsADv+aYAqsl2Yvcw9xa+qO2uwCeP5JsB
0mgysZn4eBmImzEpp7hVdclq5vMtq7C+qt4p8MlHtp7Vhpp23oOcF9EOGU5l+rNNiv94zlQOL0Cz
o1Ute8G+NYEjWhKHHm0nJ0S3YbCSbqflsgNl63l4Ehng4g3iQCWyYV7RpV/A4+k2sUjEXYTpj0p+
q88SN4WaRA7OFC6pvbWPjy1IVFgV2tznmLCjlu2fX5MgoLdVDjmKoSC6w17/L9Ma4jtEaI3DjCou
dHvMYI11MHSQDNnZFWjDpF0J5aM3tjevThYXY8T2YhULS86/eK2Ia0XMn89Eo3xJH/y8iwMdQVZT
oZ4SmogwHkBxfSoPGupgD69o6RH4I1/L73R0pLXMH6ULc1fpXuUz0Eg9cK9XLkRFQZkkat8VBG38
NLVEwMhbjLjKNPnH4pTg443dGrTPJTiG8zwQ+KZogRyEJHQpk4yBVBeOQVJiT4H12aOEPJTPdwnm
QHfC+qLoO7IftTqCdMjopCRw0eobCw+KbzmqtpNXqv4vtXUhi4LgsuHnpKupsGRS4zP+/eNCtKFc
tmOCTIpZMR+N+x9qCiVaKoBIEYC9qOxP6Eq2WKzzCGDRoUD7xeDG2Yk1LGaYafDP+wgDjHOnjgMU
mkDkglJ8LUOFSIlzWzSD59gXRYQwSw8xUX/enCBC1ThA6WoigcIdy1Omi4nc1NlpXnbnTYhiOb6E
L83NUlKWyXnrxSlCZZ1LfUhmhkGQDhb/HiYFHshX75NFV4yELS5uwbGPlk4zF0X4m99Ily3IXkPd
/QUzppoXpaYpCKfMVAWDOMjOZPNQJLnAFTZX8mSGz2XXo1nUdmPAFdIk0KePaiS96TCtTHDfRSuo
PRgRTERLL7tzI4FixbE+94ZziOxc3pPeIP6SmXepQ5Uwbe0P1oTxmZwK91S0WPU5KI44kobRY08N
62tp35dEoK+yHQOvlspBfRNJKW2ZAYYbeuwZD/MFYNcAlSlo8lwVQgkHUYV48zJb2WSLXiF9SWXJ
KkvYzOU6sGZpdq26MT19SSCVAAUUvVpEjAYC3+Tn47K0HgnkbKawRGu11XfoSoMMRSKCYYbjL1Bx
tTIO59NuVqDizsyo8V1BrX1n0covpqYJFiP5fh6wRNvI/n21jYpmmR3kp3HeRhI20uTbeulT/WZs
el+OJf+8tU12NTBWocphQMcE9LecOQw454Tgq1EUCMCu9l6SfEY52GhIlUnet55emS5yZfQV3eJb
x2BtmzsGWbZMzcRuG+ROVfsyI5PoyG9FH2sL/DlYMK/0mIzTmgkCK2lgdbet+tOiP4ceaJZkx7n7
WS8HWb+3p9ZLMXhwfn+3PHT9A7hD0UdNYklo1YFuzpHqIyg+f1QizebNKGFthP2IZy5TO6o+wYil
3zWHEQJ+EGuhGDprDxiIEc/BbkUJa3vceTBKZxloBSDF0dt39X0VgUe7dVUZpPDyraoOgk0U+Ql3
JMYlS8cihz2jgX5YD853TXTEN+eK12viIp8ElZFs6NnlEA9eRLqrIQOnvs0EcqNKcQ1bj13L7nZM
Zdmri37ZOS2BhII5Y+gnXzxSKd8g0TcEjpU9SEUEVSskxlyzxATieZcSfm4uahqURSqyGJ/7d6L+
F6crlKx2kjh5ww4hD36rjeEvZq2VkqFhxRUGEPFFesRU3JGgoxotTcLho81obW2Nh6NOj+aerY1Y
aC7FQCXIrHxGhm3ooRp2x1c0l7I/eW6BHApBz8makglfXj6m+54geTl5CTJFQbPLHyzRVM4mK9l6
hRwkJbNiOzoz1/kgdGmvE6Ylo96Ueel3FCJ9yQ71q+ofxlXJLk9D/F4mtlfZF/qeCCkgN8+WoiI5
hQ4TzERxZ8ucElrKsYO0o/W9zsFroeo7gb9umzA109Rt2XH4NhY56k2wWuL6bJt/EnLljISc5NFr
1plvpa9gjd8MwrGef41yGFWjRydrKTP6/8RRvzbGbWI56lIJ7UDUJxpQDmmpq4OTyxHyTG566mpN
HEbJVtrPZopv9eJpK86/bGL8yhYHMk0tgx9ntBA/TnS/FAXWY+wzYt2p1nU0Zd5iSF8cqT1EFYXI
3rAHv70fDwtqGd0BTZyuXOUelGw8XOqCaijbzBfn9emX8YBkjlZdo7SMzc4+L43pJtauV1q37CDF
ZAXnfXcr8lt9WJ5Oo810NBIrsGUruyLH6IMtX4+J5C+yIVAg2AwUVqviUGiB8GCE1wi+rdl7SZ9e
xXLijYosehkIfIjnz8DuGQth3/VlgvKNRY31/jFoWEUm5kLA7CC/1RqDznOewcVBbZRQmrU48znF
tIocYHQtPwLOO/Cwyn5avIKHVeSMHMxEY9JBqxkmDee6LZpjoR0GtQwX9V6vP573RZGHcCDTleXY
DTHzkCGc5MV3mjTIWhFthsg/OIwprULpHLaH/xP/4FCGdvUEymNYe1H0Egcy51amyPjfc1+My65F
z+Hb0FNki/37yu+buVqcIbM3kFq8rq2+jd9njK2LQw7Qexmqk2Fdv8PBf/o2xJbOnS9miQtdZiVP
0NULS29uXxPtI4cfcp7QDtRCb/GPc1EKWxwHHvWS9lVj4HjlyaGMQRabqP75A3w2JmEmOLCYHHXo
enCHvLy/xd9KtHMcWmR5KbfRxNDir4UfhOviMCM25rg2H5GJtyVc1zkQZFvIAYYsd3qudQAMZQ4d
+bulHNtGgLPbb5B/rmLY4BtbWkrKOZH/dfP+78UeNj+WqqmarasQQ+ZL1nqcD2o6SgBd0CAqPsgQ
Wre5GDB+AJEqIV3XZlCzssYBhqy1uqTqj+CkH5XkQv08h7hOQDZfepDlm0EkWyY3ryhXsj/84n5e
GebwQ4Uowq+3RtauWmzK8ZUtNtu5rZU9Dj0mMPfPiYGFPt5l0b0CrUd09sh4fEC0u779xvoBQM/+
iqVuQuXKNIcmxhjJdTbBh/TL1Lywj+UempUHo8LugoW+hHr3uD+PLuyQndtcDlyqWscYsAx+8raJ
Tkh7XWstOJBnxYPIzLWRDvtJRM+7fe5Xi+QwhqDVYshjmHyBMcJzv530WNniMEZTZNIaCmz1P8fC
HQ7tLoJO3AiORChAiHsUN3FmZY7DGSmqTbvscSI7ph9ufl6U97a5O//FRPvH17ijOTXznN0Hb4q1
BKePr2+3WaXVyQhrbzx9AlDji9tjbk1G1MLeC+8Qv1Y3Y6Cnz8WPqk86VWdZwkmfsw9Vgy60nrhd
VvvGsrPtziXSe9kprkpR/VL4BTmEkYuqivMaXvk/+YIcqFhygcaiAtZ+R3p/k/gTnIBHnc5VCAtt
66ZILRhz9CVcHDlUpSboUiMUHAKRW3Ig0rUVbuASJw0CvSEmZnZdcZl6E8QH5L1e+0QkZrp9va98
hUOSsjJrtMdiYSPIYhb/cQjjF/0G6HleNb4uuAz4MrfWJ3WH+SN453UfNC1IhsMRc92tXxcQvguV
S3FWk+3amduAr3o3fVUpVQeTch0/ZHN5JLX8Lp9p5rZ6HNS68qbY9mlX+aJ33oN6dFBh8E0nQeCc
fN27o2qZxQzLqDeBFav3FNmFdKg7qhAObaC45/jFSbs576rsMJ/bUy58SUfSQvYIIBOlvTvGob2I
Ch3bX800LV2Hzq7Mq7U1BirPHbt1iJwGfeSEvd2obl1Me7C65u7SZqL2COdxbvfZqlRbg0g9+OcN
2cQoA3ccCi1N5kzt7FCyL5XBLN0ygYq4Jt/OjnKSq+brUDh+T6qDXhWXKkp08TS4Y6b6Q38bJWCR
N/Rdn+SVS+Yhd8kgu3Fvudow3enG94XmodJo0Oi+xm/3Jrn0o17ZjeWXWrnOtNatu28W+aEOSCBW
VkAbM0x7UOOWIAAfBhnKXP2XFhz/2Swfkbz2kxZf2fg4KXdkqO8qR229hZADNd51yeBbmrTryyvM
gvhFrF6Yw3u1hI4KkQsjtKrsoOh2GJcQ/sjnPSg53Km47kbLHWd6rMm3TvuaSOmxA0t2qlgejZ39
IpdHvbfdru2CuIxcBcrkYzG4mlX8xKPbS0oZvIBXEFE6mIW+T4pLZWn9xIS69GjNqCKgV8caZjca
inBsSdBphVeb1C+G/FPX5CeMSj3IiexFEKh2B0inJ4oRtFYV0AnlcynLD7TvvZEOiWtLtTdr9Z5A
77uCDAKl+LPabV3HwTiUfjVZoT6ChMaUHvS0BhUoxK97CnVwO9RbUBGwrzubBM35mgK9+CuFOJ7Z
MBVvxyfRcqfHk1uk466w6K4aul2DpaYGWD2bcmc04zc8h13b0jzomEDfyN7V5vQJPBWeI4EwnYCQ
fsigl72E9njvmJpPO0jGE3QNKaeSkFtDAz1+THM/gl5EjnbSqSNuPS9X8lQFTrOfW+1DnajvNNO4
MQw5jIzYq3QI/JiTbyU/LVK5g0JRPVXfqyDajBqI78XfUQZzB10NDKUPU/yOwcrdHKLnump5at/4
Q+e4akHDRPucax/nuvDMOts1oKqUliuaf1o0/TJy9BP6FtwxMaGbZnojecigQp45UP5GM6XeL0HR
ouQVG56RkQvdKvHVW3B7ym6hfZUUaHfHnydJByfOh8L4RogRFurol+iVspRry3Z8IzGhL5Ne2Jl6
ioo89mo7O2XGNzQ8FY39TdaHkDYfFZQLDKLtqaTcVXF9YfXxt1RSP9UOGYJpMQ9ynDzMiwWxSHDW
NQlU1VGWXBojHFRkO5PbCGSrFb00SvT2JfUO8sAXRp666UCg4W65dBoDM8ru48T0aHKTVs5+6sbY
zRscMusurduvVZNfDWAaHrTkYOT5bpSbkzmYl53cXVGnvrLG5dboMRafO59yUieus5ABm67jtJF9
Rcujk407NSGeVmq+YSy38pJeQKDcSxx1ZzjRTSrH19FMfCiHwPHuy96+XqrlJE2jO7XJIWsYU+yd
lnxvq8xT8o8luppQXPAWeYY4fP6gm/eZHY+ubmaVlxvlQzRSr58hMCOjX1P6sdQUWtUoolmWNxHH
t9WPzZAOblWS61ZN3aZv3DkrjuCY8J1Rdp04/j6ZgxtNnxP907jUo0dHgn7xwrW0FNIfn3qwf5rK
eCjV5DiD0DUmWlBYBTL02KrYm22wzUnUTZHwrZzZj8bPuN99c+lc4LuHiphrzl8x9+lqs+w2i7or
0qsoN7zUwSiSrt1OWus1rYRrGQxLEjgPW7UPTAwIyanhjsptR386TeVGVRxaXfehHuTPONlHu5yD
PreP0tB9tym0wU35vbVI36apOMF1Dxh4dpMMsFEstmf1dXXsSrX+qkPnzc0mhQSaRHqfmtW9Vjho
EZCgHUPyyZ3TeA4zs2mOsbL8MDIcKNJRKAqaNk5f1ECPvbYn/DD9B4Y6c5/oI/HxuMS5o/qBDMRv
/4+161quG1eCX8QqZhCvTCdIR1m2rBeWI3PO/PrbkNYWDXEF2XurXOvddVlDAIOZwYTuutpnbeVZ
E/lsGtj2sD9L6lT1JJ2eB3Fgg7bjaKgBPSoSzCVsg9XKhzFWXZr3H5E7x4VRJDuq6pNipdBo604f
ppNkBQ96XJu21mYXaf+jwRYZYKpr+sQOjcWmUHXQidvjbOCUL9taQgvSo5IB/re6Dia0PaWlTYrz
HJqolLOtKKB2njVfNXI7rq5razoP4w+9MYGVGCBewanIGjeNMtfsSje3MjuVW5tIJQgUcqjQ9bRE
j7qGDlrV8ixjutDGxtVj7WHurT0wSb2mry+WIHESgrf/BM5CEBtnDRjO88VWaqQFKmilmjoqKRns
vkdT6k35cj2DfyKS8g8zSk9OStLJphJCmx6sVfGhIAEWPLlFXvixPLlVgzGlKgQqF/1u1LG7tOYB
PQreBKM6a7VfoxKpGuWDFT3K44+hkC4UAxTrRnVsI/AnBtMerFu2bCxwFwUsfm+PFWsJhrYGkas2
qdf2067VgD9UfcyDbE8aIJ6Tk1TfWVNi5wTeuiBX2pBfsrXSeXRKA5TDNRB0B9leiHErpZJXVMWn
GkeXFYGjzLAE3cdo7m1N6w5DptiVpdpBqdg6CKVg6+RR/Uwm1QYMjEPlG91EyAytraO7ureuizm4
mkbEQ1ZzaFLDj4OHHr8N1LQDhlSIKqCuSI6RElcdun0FDxyVw7XUZuAUmJyqzRzS39Hy6wj4YlUF
Qbpxm8ICGHrmVPO4q1TTngIC6PzK6dpiL2fKrp2+m2p6P6CaWSfosSjyb2Y+2lFRITOA3VfQQ90b
DlJbbqDXTlqCk0KJvKH7jnEeRysUJ4l+DAnoKbvpMM36TduA3x7RhkV2gMk71/XZscLRli3Da6vS
qePFDcLGDukVAmo3Ds4XfA1wSty8nfdNEp6iMYETrv08Oix0cHDjzxUi+xF2QQrC8wy12Ej/GiWT
DZpOhA2pQ8PiItZDt85Lr0Ond6XXXlneV1kDH6LZkfZQloMTFoMbJXtZLTyjSDQ8oYtdKt1XsbIj
o7KbK/WQw6Rn4deg/dikMgxdbJNuseX8rp8AtjfGRyPbzTUAdehVNra2gt7GSq7cXgGUyiLZelcf
kryCcx0jcCp1Z6H8o1DMQ60Dx5/K+6pBRF+Z97lSOl023fS08qYMgO1N7TX4hKSWbKnu71olvI0r
vbCVMLjsNYD9ZcV+TMhZFJaFo3eSpxayKynENfDfHaKNKW7dKk9UG6twJ/NTPDYOEszngCp0pmHx
qzKwi37xFHmGUnxXqtRDpdSviQH0O/Cd2n0ffZAw2CPR0K+bzgbM6Y4kD1J80Vj0QGJzp40BjCcy
fKXpEbhGPTCOpP6hKtlnpQaFvBYyS3sB9hm/kbDWXjnPtDstB4dQ28FpDp7coDHV0h1jCZwpCR86
tbXT5Z5mlmP01W2ckaM1JEcDFGOh+UMP2pMZxE4RxU4n5ReaJX3SrOayb++GsvVyM/QUTBOUaNwd
+48DzqtSFpvknyU4OgQAGDhD+lPziZS79Rw64EnzpCmAUTFKG62v+2aR9mM5fqj7D0Vzro+9bQ6w
f+FQniWx5jaq6cgY92tnsIuXsMmIDcDljiHQzLGGAR58OqbNDeia7S6AF0uqL3lR7gjFt4GjMgHT
npX0tqpLjgqYzWR8DBbE1aDjyRbZQRjtVQmAFPPgvIF/yIIHM13Qz2Ein0PO+swonEi6Q453l+DF
ourVndbr9+hX/tTX80Ol9l7efSR9DSzh1M61LwDM30vMuJHgQotu++ZxylQ7L+FpmupAZ9Ut+uCS
JK0tTdauCjW7xxNH/qEa2blZWKeyHa4wIu1YveShD+NQJuUN4upjk+o7qzRuidycKqvfTehzUdNv
HQv4E6BJLNnNWAe46sjH1o0DEGzXlMYPJJYQdiISMmHh1Yx8CvvFaY2HhQU92nhKI81P1bt5wRBb
k4NHoMRftdxJxvZI0242P/SqfKGqV0Wsn9fKQ4ALWGaY/4ErsEclPG+zeR/F4U2rzx5iOHi19lQQ
uMFh+ADzdwqyz22sO5UlOVNnwTF/SbvBTpoFGlp8lrreCdJ2XxJ6kY1gCUt+GPqPvB3xMtKOaHR5
bCTLi/oaZXagSsSpS7uvpOm9uWucCW6Zfaw+L2c5Hb5PfY4wM1FvwKeb2AYYO5SkebDg9Eg67mLl
4yhhCFFqErBpa8e2k71gpPsoF7zgX6UN2FvXNBRqqZTolHBvXUlL9DIgcb4LKn1fNj16hr9Ecee9
nSd46pl69aQmqgwGX91QyFN39ip1lqYpuJHrzPIrC7dTSwrdTpXuUsVV08z4ppFr3B1JoU4gzSfV
iM56QMbYU2fijZQFt8OAzvR8zq+mPGkORi2JOuE3twG8egTDs+CE53u+Yskk1YQKEPo3H4r0Up9u
Y1OE5vsq+8u2eiWD22pwiFC9tmqKWjHC0TNGE/lM0iS5ooLWq7wMJ4rL1Y+jNlt5GFj+TGW71wHi
mX4VnOirDN7vIvgJVvz0Mh+JYfkwNGyMyfquoDm6dTWCBrbEKxzRml5nlplEqpqWKaMpG0xhSEat
dEiO52rUldYCHpPikz1m0QvUO0a3dNGWWAk0dlMhVsK4imBh9XoKEC3Lb/Msc9TJ3FfRsotKTcRi
+SrBxa2KS6FFfV60ddoXu0GVnAiYU46uj4kXRyUswADSlExOd4Kz21IPDGLKOoB8TMPkkUhIPVUA
gAgIGi5lB+9Dj35kDG+jb9lwBji8nYhfbms71xK57TSMKp3CjBK/x1hCRo80xzs7+/z2ul5VcbGV
ayH8Vs6Glo/KYPmNDLinDPQAdPSm+GFSREQVT9PLvD1bi2I7vNJFYIFrSxhOlo8a4/dyANUSfCdJ
lspLjfGqRkbPa4jyI+rip1enY3ThTtKW+aLsNLAvgiypmC+XLsXdCbRDqGo3mA7xyVAdVKu97oF9
8PbWvMaL5faGHdD6g1HBb1W4AH8mTvOQXqjOeDGfhrOJ4g71LrGc6kYGvYAi8C8iVeNrsHlVx31X
SD6GYXyL7qqJCm7q6+oFtzR2w1ZLMxS0no8VtLkAIZ3iavv8PrxHr7SnoqY8fgEF7tt7ualmmPkF
IAEafqj5yrjqabGoDfVT80xNv1eRX9ArYrbu22KYO+BVbJ2F5sSgaThraccsUF/YzVgdSzLaY5rh
lUX3cbh4+dIJRG5u5UomXyMJy1bD07yz+HYmNiOFQpB43HdLPQC5ISuszUPDJM/vZ9cT2oM7CAIV
PIDatkR2+/btbdyyPGsJnNdtpoaWVg0JeFMhLJ9PvYG8hQrKSYFavJ4wwwrWkrgDk/CKqtF9S/1G
c8YUfLLq5GTo6R4ASO4sjiVfdU7klR//0/r4Iyt1PQqRCCx2o/Jgxmjv1Ly2iJy3hbzuNfh9bXwt
K2d2dWx7ZM4xCEXPgkMO5C9MnfgW0IMzZCVEbnFbFV80g69nZUNfW1bPNOO2OEzfFDtykZ638xxM
9++Zs2Ca9uq6reRxzqNojaLP4on4lZHspRTk3eV3LSM2sOJsMIYIlEWglTq7FyubNcMV1EAjsnwr
vc1L5HLYLE0oUP0tQ0UMRTdY7UzBsOrvQjLVQjKjzyXfkGIPBIF4xAF/rvlYhd/eVo9tQTrABzRi
UNQ8fhcUKEpWqpVs+dqYOjoe1XW774gzqvu35TxB57w6JONFELdtpmalxqQhWApS8NOm2VHz291k
I2kImkwQU+HV3p3GvSj0fApm35LL7SQqZWZNArj7SHE7t+/P1UfWTV35tTPskd2eQPRuTG7cerMP
stCjGChxc4tX7zTOUErlYNK01Klf5vtJOepq6AQGEqbdJ8EWs7Pil2q9eDfC+kpWmilFcphjxh7F
z7Pem1wTVCfxDoRmiOpz4HaLwAk2t3Ytj4vqldGSZHkai105PnX6GWegjwI7BlJnoFV4AtA/rytE
JihT3eNfxI0BW452/QVcbBqp2ZSntY53BQW1cuw1yN7V6oxbvzcnYL0IlHjL5a3FcZdFCUsEjzo2
WE/H01xVtwWJzt4+xNd8fCwk0jSqoKyjq2D9/v0QUWypANQ/WqgBho6ckdiRkhKVK2TBTdp8XPrp
opzkGtlM/X7ogQLXyvt6Tg+WjHKEnJX9aVDJdbwEKN11Seos0zA7yJuDq0EehoMs1yWqj/GXxowA
j4QXPaqIgjVsPvfWa+Act6TJJIlBFfW6WeovWume9otoxpMDB0f67/uVRwXQ41MYsBaU27qXg2kn
cIGZeDFhfhDpmbeP5/VkJSeOXfbVHRtV1ZKHvKW+oWKkL9gFH7IHNtqne4yoQnK6+aDbSIg7I6MY
F3JDMYV+fcVfVstpRxlaIHHWCVvt7LEmVwIuB0QomgP6+V03/JXCv4jjDlKTFxq1VhL4SA1dSnRO
bbVKBR7oX7TlRQgffIHAXMJoKn1m15FPITp3lcEtD9ZebDE2wyEEez/1he+HXoAmqBYNDrA/Lj6b
ACVefj66LDJBxcMRqIvgvJ7WvlKXNjYTIChibXTPSD6WPRgKj/mhsd9F3bCVplqvjTOHFgDy5qAM
85181DNY4uCAwphTXYwHfS/q0BUd21MUuFqaJAdjEcgLVDGs7qml2Xk2n7eLdZwUzPbnWDCVzqup
v0Nzh1s3hSAnt22LX86RiydC2YLxrSEe4AznaREfAj30/+PpcbZloYsVlg1sy3xU/PaiPmk37dfZ
Z8180jcqGlbaihPWp8eZlmiUcr0wssA3dbB5N5/Qe8bgy1uk0d1017otSRjeBR4iIqCc7Uuh66pq
mNRAvxbnycdhWerKREYQ7TKH6cDoy+PD86UQxw3bCY2VNE5NlVGVzI4gocFeJOr3/h6lg/Beu0C1
E0BACMlGe4EtPYiWyY7rlfFcyeXc99CZk1VgbMFPQdOoNm6NAlczugKl2YzCVlI4xZwXuRkwP2v5
y6W+kz8rNuvPV28NAEhaZ/+Hs+OVtAn6LqWQN14zR1SAVDv7WCGDUmDmW7SFm287a7U6TkmlSVKm
lq0O/q/1rKP1+RnF6WmifTlFQtrwzXuuE9NEdh+r4GdkCkx7N3GqI5BFB5OnFIU/W+0gOLStF6T1
IoR3CoNaARYhV/EKahs0y+nxd71FqS/vv4VBdA7WE0FOj/nN15r4a1G8W5gmDKlHKeJWBQXj8YKU
JxUtHD0wTdGZYv55az4LWlbL4y5cuxRyr02Ix5746549bKwAWj/7q2F1Thp3zcCXqaPEbFk/pbHh
+Hf7c4F68NWppRni2ErxUM672Mmjr2ZyI7jPbHPeOivufgXo5s7HASEXm+pkfGSRawK474keUxjO
bpuoF8XgrheGinpqVYgXiG6inAzwvOAUhaYgLGER1VtL4qLIsIvjsEFZdBdIkT/EmmmrS3Ye0d5p
tNyuAX5rjeZlbhTCdvXNCGWliVxAKYFLIgEfnvWE4F8x1L5lzxD83zVEJNINLrBEk3Bf6xT2Pq6Q
c0AQhETl28ohkPD0Ql7FQGWdmzD2zPbm37vlFl2BgpParL6uri5fOaslQwuD5ingXxqwwepO7DFa
7XpyGa8JcZTIMY7p5L/D1gsOi8eBbWIzXEwTpch/zMYfXeRtz2IoMiWmroHLmFNKLQZpsDzDJtK9
fkzP2HNqvmJVVhYsi6FgNo9uJY7TxLRKDElpIG5Gc6xcnqr8j8EJmB1cSeDUD60cGhub/mf7nllD
YQeZ1X3Hy3Az7HiRZnHJH3Me+3EMTZb/lx3k+9FG64N4GjysT4Mg4vz/9gNgJZELGg2qoU+uxEvq
1bi7eCRqUxVXsjgPFjT9EgcLCjeNXxxgN3Iv9H7ZDeErezMSX0njPFg36GE5BdhLxsBqxF71VYVG
xsfBHggS2Qvy2Fr8nkMULZMp7cqeRBKa1zvA4P68cX/2FBZJ4zybnI5B1WdQ0P5o7X56NrIbL8Vd
DaId5fzanI91YdV42+Q1GpHmeyIjRbVL0lFkL0XXgLMiMtqEwxK9HBhVnWAu43nPSHdCvPADO5px
ZiKgwM3E9uqaW5wh0TS113MWy7EElBbgvRYh4MlmDPAouHuIJ2W7AM/n7m3XI7KX/HhN2I+Yuimg
pGzMeriSU4/NkNLrwFbtXnL6L6J8r+jC81g11hwpMroAt5y3vhetT2CfebCaoDfnFB1wCJFjDDDk
3xfhwO9mYPdyyylnU8aaYsRLf7KYLLBb52b+9pm2ksbZlFEep5Dl7v0M6NZq/CNxI3e8QpOkW5bX
MwoDvkA/BLebcrZkMFUpWHLc7md/Cs7Qf1h0xb5UqBmcJSFGuUThDPPMiJn+CesYcAfCOlWoGUJp
nDEhVjlgrgpBcnRu7WYc3HM31nvs1tPL71WovDo2zp40JZ1Mq4XhGtIMpavhS9zjZa9o9kimw4CW
WDR83xFpuK3CSZDhEt1wylmWdlA7S+qf1jnAlikwZ7jj8uW7XbroznERSzNmSKLhH6g6oiBHRq9S
/pwv/reoSOWBazB5MFtZjJwaUZ3FJyjDTR9LYA8CzDWwh5tq1wqqEepTHf31GRK0exgU8eXTPq+8
qm5oaiJJeHRQKdm3WfOgLErsdkOY2NQMtRMGkuzOSP2WYqZJBQP0nDh5nB1CeqeiWd+aPy3D7HeL
5KZ9v0/a2mnm3lFz4gQTtdPJcGT6Pe9O8AKuml3W+WVCY2cyek8pAfVOMIs15Kcu/6QbjHwwcZfg
QQ7Ok8U8ljV1ZB0QfZ2OgQ7kicwodMbhe1A1voUZHxJirgct7bppYPKP7rtxtg0ZZQdd2oXV5yGY
MPQRX2j9nR62bqmim7auPlhTajfmZI9hd2UE8UlP0dRefwuruymrbBWtu5qKAmRy3tPGBhisk5mp
m5aIg7VyN1rBsQtmF87llJDsa1A2ThPj/xNln6JDPsQw5aIcFCBlpjdZfruYCzqBpd0w1V4RqE6a
oxUNQ2dojnXD5TuIrp0BXd55AagI40ubRt6yfCJaYC/q5TJ0B6VGTzMmsbu0x9DL6FB0kFNj7hwr
Qfm7/0KTR7O5HzEjJQH0ChBL9pI3+1RN/X7U/NIs7Bb0URMmYmoaYuIKDBloVg3CyUnb4owNcSWo
xZj9F5I2h2xud4aSYLbrgzJM3hTqe0mSvFhvvExG/16KOAGziXKlOFGDOiIyhRmNbWspnLGKHQxw
ymiFTzCbk6qP3RBfWtDd1FTv8w6Q1WyGCgOVmDBbEnI9NZedjgblpr8GxrkZdU6N7vuC9GdmBESe
5LuOWUG2e3J2a+YY0spTN87lA3y6vZiKHU7AcG1yuzRiO0vpx7FTd7RBO/U49x/MYALV5BwGGM4r
TmpT3k2m/GjKw6fIBF5fXkvDfpH0wO/I8qiFVgeMGeXbjFHBXpWuUr3UPDmQnLpfbtKMfsrl/Axb
uSd1tGvxTAb6NlYI+OGsOjMKcp6HaMlLW7vCIGYUPAxGiRpoelFWo48pBKdRZl/Ksz1ydIeQhN4s
I2VtzU4XXsb4KXoaoT/+qh8sDL/FjU3nGY3V1ck0l7vJ+GLQ0HK6pcKUXCBKWG6btJe7z3nBMFS0
yMhRwWoaQEbXPwxR1X0zY2O8COBcn5GiRhvNbb6bjcFWUHGpOzvLvwqc+XZY+yKFc3kAXykazFPj
YXBiNYHhcoEdcgg4dlEWbh0xO+a/OJ8XiZzjo60R0rmIqd+FT1RIGA9nXcI6Ljjg53A93/GG3Y7I
XmRyDs9qdIzzsd7nn6m20vkZtIiZl9iWveUVOGe3oDtY0cI48GnA5rYymJ9yaa6VtIbvGy1ROCY4
QT5VVAfSmJk64r/kEBwr6S7y9Q7IxqbNCE6t+Vvsoo9IoDWbyg+cUl0xNAtpFW6JIOcMpyzPKAot
yCuDmHkfO/HBuFgcTHHZDWY1beFzaPMMTTTYon1JRX8ypzcYF55krQkp1gkA2tQd9tqJkbgEZxUg
dhXDEaxxM8xdyeN0RsHAapBruBl/EeaK1sbt50LDLAcqEcuxFBgDiI/rBJUo9cc26pV+viyMV5iI
0ikMx6nYZYt2BFHtIWqjj/I8RZhtUa7rJf/49k5uGrKVPLbRqygJYyp90Eh4OaOn052jW8nCaLN5
eFuIaFFsh1dC9GhcjLpu8p02GBeWNsAZlydCMfQEcII+Mdy3xW1bsdWi2K1cyUt1WmD8CdrYH11r
p50vZz8nN8QoS9u37Zfmq5yryVH/XlIljXeKhPmgLsSkSDOLkoqiDeTcTTtaRoPBY2SciQMChGPw
YWm81msOCPdaB0TXTtNhOtTHdRMW/0QawjmhyqC1UoRwdVMQfahibW/N6LVCC5boTot2km3C6tTy
PK6nAFgMQNEBXN1eWlzWWrOAkw8zI41t7aOjUojK7yxB+uq+EQw4abqFDDQP7DxRuZsxPif5iuQ2
5b1eYXKy+1ANd3GJ4eWgOy0xPsCcRYvdNGArudyuTh2xAnwQy8I9pSF+aeg7khAiWdzGUkUf1X6E
sXxGsYqP4xWmdh0GtS4yX9uv9NW6OMPc65XSltLvRcd3lwGF0njTPBfJ0pL/oxt4WRmfB6uIrOkN
oMH/yg1s5xdX0ji7nFWAxgDdcbGrIyf8UhyIn/jSRbqTvscIOJGKrkBLKcz1bbq6lVTOUGcxNeO6
gJ151sqfVU9Wi3mHXoqkcWZaiSe9L41G8kmNnrrKDw7aiZzK8xl9WWI7JlIWPjWGJwGGCFiMwhpQ
MDhZo0/WrN1nmK663gmckODW8cQutaYARCiCOWNhg3H+MxPHqlrCW8d26g0rRjlr0hYmMdruKWfE
ZIV27C0XZGeDTOk94kRL4w0K7bpqVBXqV3P9CY2Jh6DEvK4W5h2SDwYwGyI3muQ7hIlOmI3+EFq3
gs0VqQ5nZqaplUHg8ct8/qGiitbLmRkDLcBdFZa/JTp/1aGELXbssP79MHU+V4aGl6FvF1xC1u2Z
om39kXmIf+pQz+WFsD80O1HuXXBBdH7K0JQCHX0VyPQ/4Z/Vx9hLnZZRTWbvacl8e1Mx8PC7uw/j
uWt7LWKFRJTbfrsff5UO+GXWdB70mcpp3UVzEO9kqTxLl/xaAbfef9JInSc4H8K8VJYU7kE96Ufa
H3MPbz0XIHWjOw3ufzZnOt8CrUnaNFbtk3350+nk7U7B1QZy9gWJphYd5TgrjFMMLrUZ/CzKzKyZ
aD68A3P/bXsG2qrfdaNAd38RZ7/8euZO9vrRJdIP0Y3jrAkBnrEZF5jVoMu3iABQrHmEJ3QS0SSB
cB85QxLmcqzB4SEdcI4gfnIZL0yNTZQKr0QLZOa8rZSbEfXLsfENboti4nnSwZJgaMPB5J43/TE/
N8vrrySwS76K2bNCWuJyxrTo1F6PgIQJRp8Cle7tZWwO6q2lcKYiipNiDi1sW6EvblpbrgxAawKQ
ExPYP3l8LwXIl487tfPjAfnv9ELuqdvEe8FnbGsl5rOobsoqMdifrxarhlOhVm36HEDMNViZEzfc
Ueti8J66PI9jJxjG/ReFeRHJvS61XEZqpXgq5z23oa1yY+J+i+178CKNe2YqqhKPFouQMEH//Myc
r4sDGggtNF6wHDRmHCr1lB3/0vW8SOYMTCjP5tSzrf1zoN3tS/EiirMtiaRGphxgka0q2ZaZgmZM
NCy4nYBgk3z/aApnUIxxHsqgnLCR2g2D69bOWT9Cqt2wzqb5IE6ibj7SVwI5w6L0cbvMHdJGmlVf
Z+lU2kB18ZbCeBTcge3A69fKTK7hqCmKPGq6hCX6DH/E09inXt96T13jgBISZh/+5QZY4PZj/WFQ
wd8vXTwZBWqTEPg32eF/CYFepPGWhnQZGcO/C9q3t/JFFmdOAA5WK1GOlf3VY2vbeL1I4yxJEOcp
lVBQQoM6GYHmvhwYmjvCu3ejuW/r5ItEzppo5tRGaoGgwaSeMRp2oAN3R0ntv9LIFzGc6cgx6knk
COnunwqy6tQVm8jtqPVFGmc9AGlYUGXGNv45JoxQGTkrMtN6UbvySdYfvyBFysgZEE0C2UtelvlO
ncrQkfoBcFDZg9QSxWkDBTBz2dWkkZumGtGL0LfxYYi6+yAGtK/gOAUbzAPKJ1oSdFqNmOUvMvsi
WZxtKdIgBQsqbvufex3RYfJQ8pXWa20rYV1/ng7YduO/dFTjDIsOo9IGAYp4iR45S1E6SeebxZVZ
e2+fFdP11w/VFzmcSTGmqscoq5zvwilACCvbiVTvw/YTqL9cYP0KNINp+1vSOHMSFprWByM0tErD
U1wF/qz0NdAerUvLrD+CPPpCSennt1e47X3gegyiAWPKMrjrTiYN6J09+lb0XbiHu6t3YN1g7q6x
0eKk/uWo50ogd+eNro/BRoEBt79xCpuKshLGXfrWSEuJlmyKVr5jAK9DO9oAP3VqQED+t43k44bF
6PtkXNjcoKf4+T7x52kHDG70ZxZeA17l/X+Ux11tDZjgZOjmn0VlZN+eYq/GLo7iorJITUxmXVcv
g3bp694gkFaYe3NnsICZDcNT5Ti7bDwqENy8bWtCgVVP8QucrNwVX6JcqVpDQV/haBS2pBjnQLpq
PaCVfUCm5YYG1nXZku+qah4nTTqh2N2LTpTdt1f3EXODpqHJ+AiT2+G+r+t+aNBfVUb5Y7YY96QK
Ki8E5k00dJpTFFUPgnLtmrT94PSgsPGsrigwmW72ztJbj2DzvC66QVQqY2Lf+izuKHIjk+apxs48
23RWrX0e23lHApvt8luyuFNoCJAHYor7E/5giGrZV9YrAbhUIHa+a7BYtOWcwU2ipG/yGVuOov/X
JMg0AG0m97r1d02ylKqygoq+gtP9XZ8zPF4iNOL+vD1sKuP9LRnbq/oljPf4aQG64TlBLrdJHsfm
s9bl9oKer7cNAvvi10f1IoTT1i5cJK1o2BSoDnjSOPM0UG7qZ6Gk7wBCS8IajyVhaLppX1+2kff5
cylPhIw4rycmYBljPKG8S73SAeiK6rDAO3RqshM/BzcfoFRWTY0AoxstkJzf0voWAE4Zllu5i29q
d6qn7Ks9iF3T+8B+DyzIpkVaS+QcV5EqVTyxzu0/j282R4nXsjj1zKEtSLWy7D+5ZT2yzafiYXSC
Xb4PPerFaGmkO/38Hdu6VS1+EUz41HzU0mgYY2xrHwTfgwgMp1J+BRO9S9CQGIXjQzZl+1EN0Ykn
hNLZMjZr2ZwG5yptzYgd6S/8xvjI+ELaCNmnBtVAUVZ0616uBXKWNMUY06QuTGBxV8rAgX1ost3b
t1KgNSih/m5ozMUy0WkKGUgsV4fntPL7y8WiLeTsp5oCs73OUOAAeG92BFQKIGsyWwb9hCu7eJmK
55i3gtb1HrI9XgUGcmZGZY02LT/PjKu+miYnBx51Y0peYiKRBuxMQERHAh5etgze1q2Fci/ilta9
FjKiEMtqHQoY27gUSBDYF8In6LMxs+KFOf/onA3cdPU/AzcMk+R9Azdbfn29KM6+mGRoMqWCxL/w
60yz39pAzr4QdK8uYKfHBuZXGctzoTaNcG4ebwEzfyaeJhIcGJ+nRyAVpkUOeYn8oRk/TLkq8H6v
aQSRp1/t3tM9XOnhMk6kDyroITzR6JjH+fEZwEZzayfB0gBg07rSrngXkaDg6J6i55VwPUmVfmRN
kH/hGrZlmTLRVKD/yiZ34RRgLJUJhjf+Rtb2sb3I4u5ZWWfhojSQpT4OKqAss8GRbFbSAWJn+4Xu
lpNYVf7l5r0I5Tx7OCBFH5lo2HsmsP3z8ZB/sdEvErmbZ2mSSoYaEicAlIy7Za/mn0HQ4DVHTNYp
n9/2CNsG80UYd/XKDKMclOFadAPIPdAlW/g95hh08xtK/ra5fH1b3FaERuVf4njwtDAdQrXRcIRG
GvldXwGevPXKgbgBCUWtZttW5UUWU93VNahJq2PCBvvI+tvA74eLFxxQP0Izd+SZN28vbPvUAJPB
0LvZTeCkdUCvHlKjg3KCXez4p551c20raezPV2sL8Q7qFTbGDRocVjmqj4AYACCbM7oqqC1Focnm
g5uu5HFxg2FImpEzFzdQMOBJdgc2Bp86zXIqD82x2oke3Jt6guc23rpUo0DH/H19spkqZhlD3khn
tCuZrlSVx4nqx5IGuS04OpEwzq4UU6nKeQWlZLkSg9zkXnDAkAbArMHiAGinwO7Q/pXMwmKLSDBn
W+KuiXQdGNR+Y+W2MoJqoOjtLt53IGR6e41sv1552NV+cjZFCQKr0zQQfiWMrSXKEI8lN1Kgfnlb
zPYtWMnhzEked5OBQa//X9TwIov34oaWGADsgyzUFM2d4ra7gIEAaTvdVyNbfAmeWovf2ETeqZNU
bYtawXFRJJ2o8U32Qre3+2PnhvvCXezABSnMNYNSCD1MpgUIc3XpstuRw1/tMmD4YUoBmM/DiWag
cgKy09NIOStULGfmOSt0KqfYt0SRzKbmWJYBGjVqWhb/sq3NIEi1QY12SWzXmY0OqX2Kd5B5XsZ2
19iDZwIUIzoZd4I1Mk15tdkrubzGZmOQ59VMgS9JTsj8VJdZpHzqrHafY7YLGAyMkGkCkUbslAX5
hMEvgMslwe3YVI7WV5dtrl13+ZRj+DCYLuJJfTRJIYQ5Z3bv1VdSheLZj6AcWPG/26m+7eVisPCV
8mR4wWI4lYnqdhY2ZyOYXUCZM4FZTKs/tQHJfDPRr8yiV+y4b0E4M/UwoOPotnP2LYgsxQY5VQ5I
dunQddajmdSuZaUyxmUw0NEHIvTs7au6+nTO6qHdBwRuOdwjwyXQzp9b+p5xCYR9rptR4koWZ+jS
AdRoJnit/smyv8wHiJOEm/q6EsXpzWI2CyYEIIqQ73K8q9PPfSwYGWZf+9ahc0YuMlUFYJhMxOQb
wJgd5M9SH/vUCvctFTUACNbDR0x6V/QgUIGVmzH03cxn1VfGvK7B2qU7AOui21O6EDeIiKRy0Uyi
kCKuU7CJZjkQs63SzjDkOIQiQya4PoQLY4pB1ccMZuef4uOf9p1tB/MvysEbTpzSOIdMD5+LnX8q
bzO4XoljD5pVlJYnJA+rOUa0W4KAOUgOIH+5kqXUnwr5Cymz66govgnspuCqEd4iEXCv0RBLZNQY
iEP/ATehO+sdsBwiNeFsSDGWjdplAxreJj8r7vTgKJmiAoNIRzjbkaj6HIUdnF0HLo7FVWwr/ZAA
6nxyDNALuNFRDj8J9nAz7bg6N86GtIqhL6SHWmKY0O5TfR8qmd1gZjyRcj8jQCn4H23ftSO30XX7
RARIFuMtY8fJmtHohpBkiTlnPv2/avRZTdXQXbJ8zoUNAwZmdxV37bzXUmyz+TokvAo2x7LojGUh
2hgYOSD6PCW7U/MO1G7HRnxqEqzQC/mOc0r6uK6YMRbLaK4apexLaArip95VARSO+Ml0R+834yeV
/vprAhmjksdA5yjhhX3lPCBkgjxHCi0Mzrc3Zf0pksE4KnmxHYIi5C6VvN5bdm3itBiIBo7ro/gg
n3sXdLA22ggOecWq3gfxIfpWfkHN/WvzIfTMJ/GTXmCt3AefCR27seYHotpmAf6d7Axaql2yB8Uc
/jLYL184t8l5dwZjypIOSNMSjXyR/9H54NAVwL/1X/B1sfsCjEg0HTGyzlzlPEYdkJ/xKECevRcB
f7DLjnT/szmkTugMfwT4s5bHnC42OpkULXSFfrqfuFcacK9A74vsiJsabWecqxNSs7CynTImZKKE
2rEfY0b/rqG8WVlaCWMM9Vhk4pxTQw1+cHsuQ38BsTJHQbbf9uWTMYY5AhpHkOhAb4lOmq/Yyofs
I/XkcLGe4KI9Rd/dG5w1L5fmXiVjpWVDVQHcQD8eFnFS1cq81IfAzp0dYyfvSvJnluVyVMZkg8dQ
naMZAtsudgqMKVMe3hTgHZTbGshJ4XNrFKB79AZVtIxw4V31tsu4yGfsdxGHWZKaQGg2Phmg1b5P
Hks79LXbHlR1u8Q173gBLk9/GLs9DUE75YqJ3rzWeGJ+m5qSzVEfzpnYbFdv5Tw2ZdzpH9ch6Zt+
b65/3iKb7kqiHBsxXfajZeR/u4fNuUG2Zj3EYmHGZo3WPmA6ys8l4Ux2c17fW2S4MidaUYwCet4o
tdRP4FS2iAbtUE9KUgBKI+V8rG1Hd7k5xpwUjakD36Ar/EiXbtpRP+kEbKHIo2Eni2AnL+pTZobq
bZbJvEbRZknpYsne9hxX55wRKygNBXdolx3xjG/ZRzopAWZY7BE7AyjOP4qOGQJWggdJwPuAjJGZ
JDj2kKL5Ne3HQnqIUSH8jy+AsSpyLOoTJmCAleEB/kr9Lrsoje9Vv1S//x7jzdubuvYCGDtSL/Gc
9QW2LejwdX6A1cRmtOKJu5ZjMXnaydiPMjLBoJMoujdlUmDPWiTZU9vkXrmAwVOuGjCXJ+Z/vE8W
+kAnk4S1KnT4hpCMVpoIR80czpI23rZddZS76NQtmmfqudsEEtxisoBIHvgy4J3lfFmOpWFnzjVD
AIlQjV9Sz6isxbtBxjJXZ+l0nKu/5Vfy/qH28fOBspirQ6uAODuGNfh1F+6PZ9VWoZNMDfvqRVZa
Vatd8Idm9B8y3MvJGNOTd5koZqCHfHMTgrVqVzVAZvyNd8+VyMQ1PR5IkSp17o+2cW9gJiS+X7AQ
K7+VBued8UCerqsLx9LIjKXJxYEArByeMAkx9hW8Ys6eo5A8CYylSaZ5Aoo/luqb7inrPSnj5Xnb
efPlKzGGBSAgTQ5ucMQL4O5OasPqu9mu+pn3xLeTkoscxq7E2aD3igSTSZv4l0Jxf4vJC86d8d4U
O1amxbGOnd03yo9i/wsGCHdShhfREib96epE1urhf/vX3V0IzNhgR8cOf2v9mr7QK26AHStriBLK
eY4X/KNq9G8xk7k3yViMBiDyMWpvfzdRLtVSPprK9mjXJV4gjL0QhSACeBdGKmmTdHhCdhDfg6g8
tudmB0orkBskZ7Blx4/cliLV8Wu3ytiNYEA8KxVCBLtRxeA6tdSvzT4HwU9QWeij+O1+OaD8Irky
ejm8gJ0ToRHGhkhJGIKUQsd2Tg4YtqRUng0JkGnqUIx2tJh+qEuAzssj1JyG9PG6/eJqL2Ne5nYS
2qT5nz4t+wvAEUUI4d4zT3sZWzMtCxZGA3gE7e/UneJbkvP/8C0pb9j183GMG2GMThOZGuZEILBY
/pKbj1Xt9d236yK2rhBVD0oDpZiyTFiK0XwMimYZsHJBcxNs+71hRFFCqN8xABvuYC2MLcGT2JjV
oEV4Ugp3+qJYocIrDmxc2S8SGHumG2Moh1UKppTAlyPdao1DBqb7P7k0ScbVKyASVdjqN/RdxSrm
mzf4A1KmzTOtpDGWRe9UmUQZYE5blNm9cAcEEEpiEtui4QfWzXLGCCW31LHh8ICjcDki/VGrYKtR
TRCVTVHpA8jTle3CiQ+Bp/syAAF4iKcbmRZE0YVTokmKzFKmGEtSg7x4Br1DneznQYmsAFiXcoDF
O73nfLrtu/wpi03+2zEXKrkBc2o1Zm6azDsxqnahvnAIU7ZiufWZ2JS/Xkgdxgn86h96ug3b9Is8
mhisPlc+apjXJkDd0c4zHdGxajv9IPkjxkMTq7K5jXP69xif84s8xrNqUqEpRUFA6aYBQdQYp69x
LkVWpYRuHRSOKk/OIFXYk4nlyAZodQfMBdBENbnzR0/x8kGZx5HVQFidKHtLsu/2QmonnoFCd7SA
mwkMaegP2RyB2w/jIpB5GGCGL5Jq/Ll696/WNHiyGOcazmi5hyk2vn+Mjq7iF75348lifKkkdIJa
V/8PoWJ+0R/Gl6qj2Euhifchn0F8awHLFqgVIIAArOxsF5b4tnzEPyRPbRmPGpMyNjDLRgeUfvAR
jojI/jeY9Bt8hFsB6PqYbGVgQK0xCyky3L8fIOVYNjb1V/skVvQEmFRGI7mmku3yRnY1UnHqYhxj
zSb8kRJIpSpAJUG1+Byns63V6mEUioPRVY//7amxCb9Ul1UWDLi9H0b0byCq3wnuNiOTiw9iwRAL
c+mXMQVWIBCLbYl8KZXC5ZyGo3syYzgKCRu7JaWvAEiRbsn2j8nGnqKo/CnDyi+6xxiPdlJGNR8R
2f3/cUEyY0C6aZyEuoMbNyMwJo/PkY0MxNFdoQJ8K+Uj5xVKt2PX1UdjjMhQFbIZ64DEjQbx2Ria
/dxojtnIj5na3JVd/MVMe1c2Uy9tu8YVuvK1zhVeNZWnOYxJWaRBDYHKbnpET7w0JH/1psmLWrZw
ZNbfki0JdF1qJKYSBp54AI+dJfYOeru2AhDef4EwyfEIbG0gSIFPUM0/vc+/8nSc+IWtDBgFaSSg
lZl/7whlX9ODiR2hpHBpSRpr2Rw/zrFj7Ko5iQHVlHZIFKJh8lIdPEcJVgVJdhRagzPlxLHMbGVg
6mK501JKUxC3NlYeq/oLqKqs6+aFJ4SxLk1akmWs8Poao7OEag/wXztsOQnp+yIHpogVLOZhNU/C
lB4LfTbXSqfppZz4dKtcBHn1ffGYn+W75CU9YWzSHfygs1LD6hROnPfulTGCqf6s4tsubEbVnKvE
j4Rb0sVWAiaA6xf4/o0xIuhPWIloOzIXcg4RlKBGsTPgNVkkscW/lgPgp4Hhqj5F/zrDZ2QyXy3M
F20QhCr24x5RdJ/YSfKdaJz5/XeqwQhhHIEwaiRJtTr2I/PQRbozCSjySYRzf5tSQFOMpBgbLNiB
/vX6tA6kCN20xH4lLFaifkor05L1J85HeudE6VlWUpizgNlEqA3M7PvBmWY5cm2h5e+ArNTtUktw
uIDM1Gn9kucw8hinpoJoMDcKKYbCk9gq9hJwg+ggmHxrPE12DaLi9LbfNb66v37QTX3XCeajVAyu
48C/3qZYSFo3mxT4L9M/SGJxAk9Uxvli2xq/EsJovD7opiqjfudnp+a0OLJLduaDeFueFrez5ZfM
rnfXT/XeY9PrNFBvwp63LIksCdRgtrFeq3hjs43lDluy6m9wY8CUL9z0ljvw9m767FdpLPBtEChK
HtYR5i2XxUl0wRvyB3lCjRvDwP0Y24U0+4o6YJZC5FkTGnq805vLQVk6qEZTghbNP4BrJ+CMmaTK
wm7EHfCtVKulwAdEosQrhFN22HqDlPxHBZWWpiFi+FVr5IqYlT6aib/MjZUWL60+W4N6f/0jvvOc
uFVVNlDLpuUhmSVfbklSNE3Uw06W6l7rP5lDb8fR187kce9svYG1IGoLVgY5C3UxqzoImjVQBAqT
1ZctJwrYdGhrGcw7i4dFH9tySvxkTzzimF/0L8ltClhyulg7PmrwZo8jl3Vg8zutrpB5eNKgLFKV
DokvmbdLdBOqmqVyIRu3TJcKC6JpWDyj//r1+tJ8Fpqsn+Ey9xgSfAAbyrKvbeklPs+32iNKvKAK
2mX3wuvyel1BOILZGts8R0BEm3GnuppYugoxFWSP30AKtIsVjknZvMrLKdlCW5WA627qx8QfSqxP
DcNTWFW7JJv962d6n8lTrScqTBc2NBVTZxxBroTA7U0ghwJg9tglzO3O0qzs4Te2UraMBww/JGJh
UBQN5hlH2FapgN6eoKEjeSEYbm9yd9hVLlo5HpAqrcydX0SHgiHw/N1blYC1W6pi6EBmwY6KwlJw
pDUZO9A64jq/gg/8IDl9aqVH6URZAoHg74tOdOyew1cT9OANCDK4gNBbDl5VVU3STUnDSCYTRpT6
nGFYpI3xIAGL4Ca3aIGT+9mj88nS68QZZnqj93h33pU4Jp4wpmEyBOoiZH/EQo50rE7GId9Nu84i
vqQ7M645dszEErzrCrVp3FaCGX3qxHxIzVpJ/FQtETF/VieOmabP+9rJqJKtrGdOork36clApnIg
u9QfPcHn7zdsBhGqhkVNE6j/Erz6r3KqinQhSCt+pAQAKD5GGCk3HodnzEahLVHu5IfrN8eVyPgF
7FfVihGLiV9/z28UtCZqP7UbF7Om38c9hhKdkmNj3lfz6eNfnZHxEoE513Kb64nfOJInObFr3FVf
YlCrRgj9srPI62K9B9F/E6iacLDEEGU2TsqDPp8NU0t88b6QrfyBwNyYoB1Dcz7cD+7iAsPrG/mD
mFM1TNg2DSbAYFewcrMCrVcDf1tKn5rkvp1bi/PlqC6808mVBOa1iVqm5gb1e2gKhLva1x+Q9Vja
R9gSnzcJ9h45gN7hShjzwhajSPpRwHFGe3TB2waIldktEL2b9owJ4RSwxcKBtsR5pYW3uuS1YzJP
T1DSTCXV25MAAZ3s1r5MLLRJACOZgjcPsQUBn1H+GHe0sOE2X1W0vNzcwWosz21tupLVJTBBQCUp
Nclz6rb2UuSIbnpIz/E9xXqiZK+AhNjTPom5b85c0ZuW/CKabfZm0mzOYYxbAN3LSbZ7fzh+1azy
qfPpsud1zdq8cvQPdVlSEfwSwnzsoo4xbKBAs+LvKOeUvu41kZV/yBJst8wO7tlDcl3Z4Hb7WH1f
bPOgwjqZjuZe/x1bsfH6ZzBffiBTF9RFkvri+NDmyIPz0Oqib+kQcA686bjWkpgPi6pmUekRQv35
QKsVhZfJbkCsIrL0L4Lb4L9t4iZuKNiiduCZ4C2tWgl/Y7Bc+ZY2JolgpDhmMPXWMA12It7Q0UcV
S/RhVmJ9/un6vW4fV1bwYQlQiRAc/eplMH+lKL2IwlOZOVX0OWk0V8Jg7Ky7k7Try8Lpsg/FfMrH
EViAiqXWz/34XIwf9CK3tJ47Z7nlveEPfv4cxpDVSycAEgcuKDj3mTWd+vtOoG4BrcfJDQZ/+sSf
C9vUrZVMVsXzdoiEPEdyUr32c26rTelVaehhlZoTOmxmRevjMcoVlDq4SRtYDWo6FRt0lTvU8TGL
aE8HLAY7hTvuWt3SPnC+MvWjrOFcyVVpQr/SK3lGGThJ8IrVRzrokB7ExFJbS7GE+8It/HIXcDcc
OLeqMuGLQswCWFElrfpNTvLaWtLizCGYqWhbMLsxv2GusArtzOcNTm3WQtaHpfZzdVg17udGLMG/
pfiSR2shYK3wiV/dVOiV8KwxR2HZepIax0mrGTDGgvpQVS9m8Mz5dFvWXgPmnk4IUIvfkdbGZqoF
DWoAfpA54fNwyt1pB65YAUFniZkRno+lGvheUy7i6HlXlwc65bkYArCUK363L267nXTQPPHIDSJ4
x2LsTjPAh6laEr9FfgqcWHIb+vle8/Lb31CJTbu6ukTGrORDVCaRBmUMdbBVDINV5XaQWemBGhbD
Mg/gZxVUq+7taKcc+ePc21pyuVXGxJDeiAzwyaa+VL2K0mleOJXozUB6rSWMf0wRFIDNqKDZHfGW
1slCJ4wRmHW78qR4XfaXuONhivE0hbFl5lgLzSSgkioNzWGQHuTgIPbHWZmcRqcrjYC/GytOWWnz
HomEUSaiiCYKPb9qZ0pCU58UhO9N/LkRX6OU89p4f58xHWGTiph8Rmibmo8YELEE4YHznLdKp9rq
BEzG00tTLmJSCvVnY3gE0J2jzX5W3ixlZZvh5MRxcVbVwhF0jobQ9/TuXa/kMu9aTwjALkd4gDQ+
p1Fv991hSWTnj06naKixSMp7otE+Cs3B7HG6v3Nj4mPjE/Eh135sejTyUxLr0eZEjuO0kxC3oBLr
lCjkJE5zLD/2znhCjf3Is/Pb93eRx2hekaaxUYfw3FOL/l8AWmPypUpijn5vpuDa6liMAi55Vyq6
FCU+qMl8UvRA7JBPi66AZSPIXmRFd1HbedIybJlLppNNy5Ok5F4d9Wdw1vJIK96maN4rzeXQjLLm
2Sg2Mf2c7WwFvnQn3legmgNAXHnGCFrjmn7ugy7ALR5S7Ez+xjgc79YZrTUqbSJkQVuji2cnax8W
rbRmQbCuq+1mqIJygCHJyM7fUdXmU6WN1YQqRFCBjR2c3pX4rVCUO0CacCRt25eLJMZMkxFbpZkx
BEiaUkfrMZiV80ocm65udRjGLCNBlrUQQ0t+I5cOCRQwpZt2r5cgfjcsRejvZlC/X7+/zaqKdpHJ
TmOhO4nWE5UJoC9fme0ZsW3ta4mFHVrd7YBGqgKZ4BPvTXKOylbIxlnLFAHFY1/SMOCGoeSOpJbc
57aWAtm2PsrTw/WDvo3avH8QP78fO6RlEj1XmghWVFvOo0sR20JXulHugtf+Q7ePrVvAKvnBznh8
xZlzp/iW3WsAPfP58GPbidvqzpm3CSKNUO5nGMAEOIMCSJ3VXQ8ojQFBPTabpu+0rkuhn2TeQMSm
318JZt/kZDRLYeJN0lEFsov9zo0A3MH7uNshzUoOEyFiw7ATmkSlPTcxciVSHJfBPJmzPiAzXg4l
iV+qcTx2bXGHV/QR+3L2lOu6080ZD+FG3nSel8/OhI+ZNmqaTCsuWWyFDyLauYajPKV7Yo/YU+Lt
Q7ytH1zTMiZaLMxIDqocem1qva8Fnd3ELdqsxr7L8rPZ6046hneSnjtJG+7Tqj1UpfFcZsquNPUM
LcNsP6iYYGp6R0/7U442jqUDGcFKS+OAoSpnUYKjmJb3sYlhD1JMH+Y2Q7It6K6RN8dkMiyhbx7a
aLmNI/mI+s89Sn6DFYMcwKpNTGzMoCyaIo7v27TCaEzI+IeYCttUVgoAZ2IuPfUjbXCjrKte0wyA
G4Cz/9QrLa9N8NYse3fJqgEgbIlImszugBgk78uQEFxyGuXWmIPNOC1sqZpPejW8yE30DXNnbifU
LlyQd92ObLu1iz4xbgC7pIYQZtCnIMD6aL0v5RrIYF//mxDGEbRgsMNLHZASLC9pesxVkA6ovC6h
xLEG7ACdMPY1UkaYIe1+cSI7ecwPwb5GXyQCTgplQSMhsu72SOcUecPyb8Oj777hxUSwg3ShkAqC
QGYE0z6REKEQB8i1ZzmxtH1sqx45lt+oPdT90pO/tEewDLjkQ3rLe7Ccz8nO2CWLnpNAg0VMkpMg
PbTk+2Bwwvc3X/buqApG9QDhhloV276bBdJq/dsQlTfi0VrhlxEsYojF0EYs7W7XuKMzPrWn6TC5
lGqAP9i3+aVXv4AxgtOw5KQdkHv1SWsRIhgWiLLPaVC0lFnsYaqMk1HBGVUyD19p0/yiZYrQhSDJ
ZWsskjEFrdQivKBVMwH05rEbOYtf7kun4A4IbTaktZU0xr/VfbxkYokGYu1WezDmOLldufEdZWP8
s1LVShbj4xT0o6JsgKUv0IHyFTd6TFFXX0DcbomYuuLKo0HBey263CTzDRPNjEeNdi1qd3CMQ2TH
h/DcWdENcVOvP3KbzjQruiaP8WTTXCkRQVH7bfQvPtYfYl/1Mah9znwencN22Q/MFgYdgHpPCze1
i5JKQ4vpiFuM8uJkze6r7s8O0k+/PF63rVxhVGVXZTIQlxlEDDEDonyi4a5+jArr62TjZfwOa+em
gVkdjYn1AmGYyxrwC34XlacuCe1STVwtFjluaTM7WYlhNN/IyrjJJRyqz7FxBAdfKaV7/eJ4J2EU
flKzQR1lEb0r8ppMz1L/ME1P10Vs59CrYzBKHqBiKiVCh1ELE2Cg9QNdsRNy1NgXO78TDuZz7HEV
fdtEXZSPUfRYE7QiV/GFKEAv3bjRH5b7wU128y6zs4+cE24/44s0Jn7QBtMshgQ1YWEX3jSqS3FG
BLv1sAXWn7qb3yCC5klkgonB0PWqKpEidx/b2tae+3N+xgBvY02ZFR3RZP5SfuEcctt2/DwkG1no
YI01ygLxf7If9uO3iELX0uEYq/hUc57zZiJ50Rg2jqjkJMK0OqouQpxbevk1j8+D8bigdwtqGKVL
OdOE27HnSh5jPcI2MisTG9Y/iuzesBu9H3SZvDLZts++3CFjOEQVEOOlju5eFvaWPB+i6dNixHYk
PMrZ09yctOkb56tt1jdXR2NsSCcOdQl8QJQCyra2FlVzc63MrbIOXX3MPqc5PPjcOpWUH5pK8DnS
6TN7728u52XMS1+h/AxiahSs3BA4LZpbnJp969NR5tGb7vFNXcAjfuM1TbZz1dWpGZNTd0ogVj0e
JBLE+KEF5H/+7a3P1VqJhXVJbl9+O+6+ZEvsIAsRRJLJtC+fI3NzdE/v/XixYwxaCW7liq9LY6d7
ydVSGzw0y+fG5y0JbVryyw9gB3EHQ6lQZoKVLZFRRvpBMlW743a/Nu3OSgrzUkZhDqJ8QKaUoPBn
A0lZQfBn3gQ7bDPWTxgh8/7IFqwkMk9GwOSqPJMYlg58A1bfJje90pz7RnqetHCP1I1YXQssCI7m
0oO809yVWObdBF2vdYoZoVGZ2XSmJj2Lj5PdniKgwQE3kpNObMcvK3HMQ1GFSgUkHNQnO9Egt0QQ
mFl0tKyyC5sXdvJUhXkdobF0w1DBJsTya6TdliS0goSzC7Rdg1ydiPHAc6DPkkknBzCQ89g5AOo4
JHAZ41cd42STW/4G5wD9Ju+/mSprkqTq76kgm3pR1CjFq4+zFJD1L83w5Y+04iKBcfR1EPVhF9Vo
B9wCWJQOdrl0H+jHiCjvM22X+9WLNMbJN3Vemn2PzEdFS2XI7eRJOxd7mnDlk1ViTi6zRtlKwI/k
qbY00YzeuX5gqglXbpTlhNREMW6VBT6/K7HvpCXzczqZJ1DaVXZVh/fXhW2r5c/jsnSFSyHLcWig
dFEbia0mkmVWEcpN++tSeEdiLJisjWapmrBgVTPYgwHQALPyBqRE6pB710VtR76XD6gxtiup9DDH
6gmafM9iZhWtk4KlHUA5XqVZDWBrURcobF7syzsgY7nQA06icEL1QyrjQ6HHjhArthFiHyMqOOqx
6d5X52Os1lwWZWEQWK2qV60Ktc02+GJiPErrH9uZ8/Y2Y8KVLHrsVYaXq0s/FgHKZyKmAuTiu1af
NPJIVBB9qK9ZyKuqb4cQK3mM/VKmoph1muM1mJep/sJU3066X/DNEmv4xg8geMrPWJYcRGM/JpFE
TC5Wn4F40lSfOeq47dMuD4yxJ7IuqYmgwyRXMFj7AtAqyp2EYWLMDf7GqCLnROxYpJBCKUxljFFL
wfLuOFjCUliVWlvXT8XRC52mLSu9aCJpCcWcoM1TpA5em1Umn5fxXiF3DVoCesER9w+e+uclsgD0
Rj+MkxmhZJNkzWcTwLWA3slugmj+ErVG5TUVSOuE4VaT1TtdynyF5N+WWuDitHG+JYvMM+UCZd7I
sfTyB3BG/xDd/izOy8xDT7SymdsWppmus9FqTnbbHZ/mGgQm4R7MFV60q+5jpy+d6J7beNpWpItw
5uUHKoagjAZN2s6je4nSLhZ2xiutZgeI5aNPM/C9Q4s34foPBuAiljEAWmVUqZ7BeEf7Hyjy8WHY
gR1wTycoYodbwtqOXi7yGAtgzlgm6jQ4pgZruZITHmN3eNHd6tkAfOgjAG84ZVyePMYaEGluBKFB
LrqUqpUXiV3KHeex0D/xPnz4eSS2ZNAJvaiC5JnGgBS8vUNejSls/79qCFsvCPRWbdUCbxIVJmW2
1N6q9r0vFfvOyuEsvBDzwp8G2DjeGhFPSdhWgyEISgBGIUQPt+NzaxUeXaiZbIxF0PELvpvYLlWs
2mRMSIGloYDIIb3SLLeLrsYY53Nljm4N7hi5NeywdtImAwVBxPH1HHVhl/vloY5lovaBt7S72hCc
MuIBh3DeOWGMTN/KhdyPcE/ycm4gp0JXn1NY4h2CMSVdLc51TpfbUsCIC+nHSnm97o22+0Kr78NY
DQB8GYk0ouIxhe7ogu/pZnEqb3pKD7E/qJZyW0RvaxGI2w+hZ3wR9rxckndGxo4Mmiz2QoP4byhv
x+w5aWPOq+Z8J3Yonhb1g1BCkyTDREliEKAhahaARzhi/iH9+Wk92P3bUVk0TaNVuQRc5afyGKRW
/gyE6mdNsXJsrnau8lG/7zKrnb0fqw+8UPofnP3lJ1AvvAouhrELKmUY6W4Z3cJPMdRmuoAZ9jMU
knmVDq60d297LpZ8QAlH8eubKcYMybKLvtC9jqj5DXYyjnVWqCKtDhcPEQY6UgzB0sERSg6ERUCX
b52385HLHTLPOu66MB2XHn2gqr9p8+o8GfOxj1ElN2sOZtPbvM8Vh6Mw7zud1S4qcsjqMFZctlaL
UkNsiYfoJB9ipOuCHewwNNFjuhhEZJ+r+/kkW3xk8+2e5cUKKIwVGMJBbQedPpHT7EYYeY+c4jh7
tKvHKylzZTHvXVOFLg7QgEI3tjvhkFhgpbI0L73lOVrey2dChlIL4r5KABLRV3/N4a209Faq7a9b
UI4MdpA0NLNR7xPwcOlS91EUxF1jTvtgjHj1qc12xuUTsfsQTZCJ5ijEKfaKqr1+pH6bLm3R4Vje
tf1DHeDnE1AZMyLIKugiS9QYtPO5f1bc8mw8YccRy/AHiperuSMvfeXdImNKilmsh8qAKVnavT6b
thQ8lkBRuv6pNjcPgcv698yOyliQweg0UgsIRujsg4CYJ8Mggg0cCF8QbfWcPgXA9P5M92OF19Th
aT7vjPT/r+xX0SvRDMZ1VLwxcwy2a0vQRkcHAsV/PCVjVLR8auJFQPLTfielRbwShcwc4PaWeVOB
sBHwAsmRThdiYtzRuHs7HHeuMqZkUeulEHKE6cQqnydgiaQHOtSoYowTPIqf+CEm71oZezK0k6k3
GmKksnsoG2wNCI+tzin1cVzPG+/T6tOpejcqbYjKpuwHPg2aJcyld9zEgN7NFXfAli+HUg+0soO9
agaEJ2UNWtZuscaInFupFkGYkHrXdYXzsdgSpphgDmGO4X9kBZBe8k7KX64L4MUIGmNKQOGLdQWK
fEJuo7vqrj3Lwl4BcD6xkXtP1qC71wXyTsQYEkkZw7YmAeRVr4YQWYbAW2nlpTQaY0VGsWswHwkr
0jYpsUaxxqeKFEdUw8dJR7JdN+eoGAAe0MvekBH/+gG3b5QSMBJJxL6lyZwwVat0JCnCzEhC0GBa
P+AKQwlwhfOeP0e7qforccxpM0koY2F6CynRHdw1u9mT4AN4xnE7EVnJYayjVEs5yn2wjsNH8ftt
umtTK4wOmmDJd5Vb7ylYrto5c2cFoiWfEmBt8McwNk3J6jcwlrPvwN2tZXgOUX8g43Nt3EYlb1lg
OwVfCWEMpBBNYVSGzY8uSbwTDdCoLQBdsujit7ZLDjoPZ4z+7HdmRTNFoMNhr4bITBiUzKSphUmI
/RmYQ4NR3SflcuimYm/O0p9p509ZbAmlaYhuTBNCh/6g+aon7bS95NPnTlFReB2n7abd5WRsISVO
03kSJTxFYEl2oVPsdS92Ub5tvuj2NKOuby121Vq5xwuRtl/F5ZiMWQt7kahJgGP+yEUMkPTQShHv
VWx+OZCtK6Ci0kzELb+GDGNgCmpEoJCa+Gmu0THLANiDFePY4NWJN1V/JYnxokteikmdJpBUfY2n
c63v0+aPQtiVDEYPxaJLgZw202xH8pKPC7BPOqs8EbeYLB5OG/2973T+pyxdZDaWgW4khKqALCNW
FavvH8J2sjvFm6ZX0xisWXy8bpU33c5KHFPVzwXA7Gkmoh49MFypfgzL3rku4foH0lmEx07TejNT
MWNUCy+Z9qkNPmvy5+sitl3L6hSMa1ka0krZjEsTG884tH7kkIdwrzRvUOX8vj7v0hjX0mZRKYcB
KsitPJwHGXPXccmlouDdG/3/q9BNk4slKLqQvtRBxvJZ5iQp5p0xa3kzAi7QomyS+ZFXrOZJZTyJ
NgyCXFCkkUiZLNH8LgcfDIMbifAukDEPORzzMI74Xo1jZgBugbW9kwDdsgDxU94BQZs7qMg7F2Mm
5DYTjESDwa3T2BrKyNbrB7HksRNtb7CsFJGxFJiGipJAgXkVxGC0xDS161a/I3JyEzW6Y6jTMUla
BHfVCMzdvFysqAn3WbnciwE4gJbuU53njS0T44YQAGWNZnPCMt6LNo82iYQbURlTEEcZ920d7pY8
nq2C6N7SD96oqndNpn3MMvNMpOm2IPUtScuzGQB00UhvBGnw8kE6THLzZC4hD8Se80HfQs+Vsgb1
jJngDMXkujPv+3CYUfTVX66/cs4nfKvPrGSMYa1EAZ2Gz03VNQRjV0XdwZhGTm1ru4igq5jsFAGV
Bj6UXx9eEyyZWdUlQB49gpFWlAa1Q+vNXoNWw/xSAscL2It3f3K2i0zm2bUytknKVo39RX3I9HM9
vZgKx9JvX99FBPPmdIBKF4Tu3pSzUNukSnaamRybJJ44efy2LlwEMU8NOXQvZRNcyixmN3MrHdQ+
5CymbTvJiwjmmU2hODekhkMuquzRaIznaBqP81QfW206xkT8AGw9+z99IbbLPoMVSAk0HR2NIPOn
3DxI7WJJo865vO31xov2sW32yCgGYPhi9bjLwcAcV7WD+RlYEPMrSYXHrEOhJxo/BkZ0ExUobcky
OsSVcK+bxe2ik5sRTHJhJj+OQNv0/+AGTODwaihEmabIKJBZSH0uSCjPjPMHqX4R1Qdt4qEQbfci
VkIY5TENSUQdG9FCgxwxz3YinSmlSIH5PvjYAjWvskuQiYmW+NIfse1+Vp/+2ykZ1SIK8jk0a4Fu
pzw1mDsbP3Qq57FvBseXM7LGshrMMgBLGhKpUXcKk1imoaKnqFq9wa1q0cjnXTi5ksXEdwbmoKsR
w3oYDKZdMskCPEWzo8Tdw41oFWce3MK29VwJZBIMowe4SSRhiGC0zVvA0LjRbWq3ju4vwF1HzOL9
WTCxksgEfxnsmtRINa3UBPcxMH661h4S4PdJGCKqPmW++KLzapWbxnQlk9rAlS9qy7wDbzMMkCyU
R0mTfNJUHsJo57oybt/m/7F2Jc1x48zyFzGCO4gr1+5Wa7dk2ReGV+77zl//Epr53C2I0xh73smO
0CEbRFWhUKjKPIsG3NckkKXuTVbQVu/7Y3kH0XKHDfaFj80RDVJgMBLdTDcXdgbIfczJKggKzQje
Sh/MpHfmMrKV9uflZQlOCMJ9PXTUFJhlQiVBTQ7N+EFKRdTh22HkbBncGZ5MylRrEW6F0tXqq04M
4oZ8rwblnj1OobWN2o27VHb3AV3xGKIUtSuIFsgd5zSNxqpqGB0IGhQKsl8jQS7EYu07tz5bHxeL
u0K1RijEYpCWPlbWMSUvmtLb/fwpJs+X9+of7la/zlrCRWQQLM5xUuPg0wP1J55UAvMDpP+Ya92L
2VpF6+KjL4YpG5LCr6T5TpOewuJIo3t9fcl0YeP5ZhQ+fUKLu2jLA51APY9PyOQV2aMzmO7Myol9
gu7zerW1nxUqP7kztX+USVBw0lACihGNczGZpgbJ4gq89j2YRafR0dSDMn0QbNu2CZ5QOB8r11aP
qQrmJ7a8bnXmEbyRqFwgFkffyYJgnHpCsbztGiE5oXJ+V9eRJpMYSSZj0ZJnsEQkTrIHw5TyemPN
HWtxLy90m6jxDJLztT4pkilkobh1ixvo14GfQnf8Kcg+y5MtPRcgAHnJH2T7lYyHHiWEG1s4B8OO
0ff+eFo354/gLkwiSaFJMB0YmXMVFCChN8Gv1QfD7vKCX5kJL2FxDtlF9SiZEiivJmdxVMc6VOAX
VnzVS32wXgWlWx9H8HKHLuOwLQIQrcS3jCK0vKn8ZVffGJgLtUBq2wfTVWiz5zRGFdo72V3vgNZS
SNEvskTOp80xMpRMg0103uxON4bfgT0n2lt25DS+CdIxYTcJ86ALX4hvnJG1dkrqFYi9i+i/Ivyn
Libb0MjYfe/2Yn7t7UPz1+7zDTRk1CHNx2gyyk6xrUKyB/W5oh8u7/t2aDyBcKlAhDnYrLYsFDq7
B0KJnRSDTaWHuH+e15fLUNttqCef0rkQlVZFG87TxIKH8W3U0Isqe2tsK7sGvQ9XOuo0pt+UtvKl
vmntPxyxslSwO0HbAeoOXNLa6WPXpgTwA61/6E3+SAvJaeT60+VlMkd5ZyZnMNwXbRqty9oERG4Y
zvPH5WapnxRL3zVo9kNpwZ6iwbsMuH2WniFy31WLZl1bCYLyAqcDa0N0r36SfhSqrXnLDgwuggVu
t6yc4XGHQN2rUto06PRjh0D+vfBCvGFiGvi7+Al40wfOoLjI38okmTIDH7NAQSEcSmafbp98F3zB
zWByBsNFe7kodTKNDXqpruVDtCv90NWTG+babMhDmux2cpKPAlDR2rjontJwjHXW6df7VsCYKFmk
nXffam91pAAsR0+K4Iq4fZBaJuyNiegqvIpulY99ZPQ41eCB1E52TJ8VfM+Pg1vd4UkxEA0gbb9I
nQD5+gaZQ20uB9w0/k6HnLZ2V3DA7BjPWVLjgU/9mmee+XD52752tL93wl8L5esdFmmLtS9we2vd
7AY8Jj7YfvMPxUOBCR7qWfs1MG6YzWqecVDdNog/M20XMf/ntmGdfgcXDFIF3EpzhQJxokAbQL+L
FtEn3rYiirZQEK0rBs8oHVIdu1ri2t8Xsh1lmU2ruxqXkMsfdLuABIT/wXDpQWzSNSErLKfHB2V5
bXLoP5qYHpUciId/YHx1yg9pbwg8czuYnmC5U77H2FAJDRe8aDayN2MKS1mPi/Vt1AN9gGr4KBRa
YRvy3nB+AfKH/JB0qVriMRMGy8hRSnf8ymY5aQAxi90fPYucPip/wkvZKC0kAlgGdmZFv51KNDfW
3uWtExiIzplgrmSZOVsd6kJjuV/rcp8Z661SGgKYfziFTl+OO4XGiUizxQhDmC5ZVNgdRq7mg+xr
DiSvQFznXl6WEI+53lmxZIhwBEWMPA79od91hBRwFN3LfuXKVxEuWJfRNq91ZzvFPvIZWASW/lAu
UUlfLA3E1rOTjJY/rOudZKqCYeLtkHH6jtxZpBdV0kHBHUZRo+Ep/VgZT5fXIjII7tyZkqWN1obF
RhiDLPW2IodOIyy6CjeICxlknJQwz3AVTlEfAc19/Bhd0ww8l5OLTtrbqAkur2v7sDmVz3hpt3mN
hzlpc2aBim/JOyaOF+O+Ui9435QC1LAzNw9o6V/G3fyeZ7DchpXV0HRrjzy9mZ4y6Hb2PXpRISd0
GWW7z+oE87r6MxMERWAGYQF0vJLbdm98Ra6COWz9KO743t64MyRuQT1GLLQ+VRhnv+JT8Glgdstb
8OrNHodFRa3tbPIMjTNHGRo/ILjA55t9c7FZKWi0jevuqD0lQmHlTd86w+JMUrJolJcoBYFYAnJF
IVjwc/O/WcPrJehsm1oJ532qogo5mPqXth+CYVVu+kQEs12gOC3ltVZ5hiNnibRMHZJwPQgXuzuY
16j3+KWbHdRnsiOhQ5Hg4Gp614GC/4AbeWqruzIQkcaJjOW1ke3sd6S90uK1FKXdOLHzvYUyheSt
N+EjgWaJuDVfsIE8Y2g61DnmVxD08WTt1RY43EvRQ+1mynH2YblzjCZqR+OYoEu+tZVvmES7n37Q
wl4DZcFo2OqxZVXusmMUCKKKz/bymOigBVI6lR8Lbczc7AcVvrB0xzw37EkRTf8w332X39ATAvsF
Z9vVzEPVDkmEbACyfi6ZY8WJleJKDpuvTTqKjs3tivkZHHdujlk16hZrf+68MBhvLUgR1TYzkcZV
QCalOdB3c4ZbELo6863+MMi2ME/YDs+nFXPRrDOWIiwV3I5nX/2ZJ17pzgho1XF8jneTO39hVIqq
iDZYBMoFtWFQBs1sMUFSZjJoCkx3HtGKrYmmp//B+06L4wJaVcnQzzOR/c8v8QdGV2O5gz//ZGI5
YjoJkXVyyXjZWy20U+EZigS6O/Il779dPuMEAHzxnGDiXLVY8h3l041aSoEaTU+XIQQbw1PeL+uq
kJXp0Zj0jq5XUfxAChEflQiDy7jTckZX34Ag1XnZDXkMgykAFQZ7AoAkieX+u9HSbfbOk6tZXNzS
5mJY05pNXk5qfCRRFUO+qkoPQyLHLyatjcVWGp26iYFcLLKMZwLGGttYM28JS4riVNnnj5AYya9B
M/B9IilKwcTqXLR33zY17exGJoqthBCBAqk/hEAWPXfHqXq4vEH/kOdQ7LSlEKiDcv5a53E4Tjmy
j6Tu79sQVI6Z2nokQ203jK6TkXyfC8NLjXgvrcLBm+0RNPQh/A+dc9wYV4o1LDBzYDwCuRxt8iJ7
0sfiUDnsppvtmxfFmZ/1b61X7bu74hYf9KvgC2zbz+k3cE6tjkx3M0NLErOf3md8/CC+clGTsvsJ
ep+sd1hYT2fm8f5gOIFyzr00yUyjCpOvrJ5uInNGrzmbhWZPLPnnYScamN/29V94/KBYp4ZNM0mo
DKEvw8tR2Qt1QTvPPwTHEwRX8KUG1EtTpvWiBwt6FNgwjJvgyWJ8Nv3lSrRt/3DWneA4t1/r2pri
FRkZ6KxGdzJt/aCzctMNeOmdGPSPVzMCgHycSjt6ofv8JRZcgLYzl9MP4CJAJqu5LLF+fV2p3aYg
dtfuoqSyqXxFYoxS1qImCWYTF2yGHyBD1lfkhtGjzXdWHNJaTqc8t2S1o+5epT80BL1S9AK5nb+c
1sh85yx/WYbZIPqrvml+JMW++6SuR0v0liqyTS4EKXneUWViHzJGTxtkkCsi2ivROrg4g75iTUoJ
Mj0DY+XSeCVHKKl1LxFVnMvRRLQWLpj0Q09pFCGcUumLFH2ahaXBzVEVIkNPSYcWKnRgucgB5sUs
Hk0MIjdoBlpBkpRkdljbY+InTykoMKwjCQy8CzcfI1j+7Wo4VuWuotL2li2e/Qq+/UmfxrE0dDRH
gMrouB7B45fedT/T0QF9qGvuMUkv7zr0eCUfGF+O6BrEtov3hHN0LtRozUitAvr1QZzKXmheV9ku
ylsfrOFBHAvyC35HLQN81ZjygFqyDAZrvmNuzPsGpE1RHSwR9EK6YScNgjsQb5xAoDJT1TVMtKvi
bf2tkynWZEaVoddBNOkf0eEcOdpQgXAymtFZHIt0Ud61I/FwnInm/ZTnaarWQf9t8KBEGafgSFPA
8LCyYlHszhAo9Mqn8Mtlz+D3jIfl7DauscZyMlD0j7rchmbJT5KAm8Dq9c9RvgZl3IgaiPiD/S9E
9gJqGrJl8te7qY/nlZakDgbwSdCjOV0RS1A93N66EwQznrP4aEHnIV9iQHTyZ0jf2G17Vba4mY/y
b8YVfi1cIG77fJ7N3qwD9H4/0FF9lqjkXt6gzc8FiTZQ60OKR+YzQSUaGxniPlhL+T2X7vEM4GRE
kCSIMDhTr+uJxOAdqJHr1tA3vlOK1ZmKl/+2EM7AI7Va4M9YSJ7OKxqY9dJbBv1ZW+Tf7SB83ZWz
T8bZdFt02Vq0FpCQplsQ2pyM3Vw+/afl8KkboUs2dxQ2ttJgwlBpNd2sIu7ZTec8LYSf71+mfpBj
DZ8ssx6pGdnV+jJSBHPrQYpUgSkLbICf71f1okmSlvlM+UgmxZfI3WIl3uWPthG1EbJ/GbPBJWc9
lUPap9iZTCkeIQJS2p0aTwKPEYGwv595/6LVC8bmELgz8zGkgz/Oyf7yMkTfiv39DAGX53ZBb2wd
lH3sRtIPDBg46vjzMsj2MtCioRloUoY0HQdiTKwiTGswnFZXSwhxxqUVUAltxkn0gfwNwacLw0oz
i2IiI2jL0SE6Bu9itA4pN1T63cGFv1zyhMSlBqqOca6yB1LV5Z+tytrXHRXEl+0T9Gw13NVj0jOD
mh0wDNsyQGCMlw/VUSebyR9AlCY2bNlOXGGVS/QROZtuuzJWyhWwcq+hIfVjFT/Jy0eSiYjIto3u
9Ak5s1ZpOpbpAhw9up7Mu6TbaZkof2TbcJ7B/bVNFpRrDKJq0JZ8a3O5BiqMhMCwtVvzQHbWHVp1
IApq7sSvEJvbpciwbKJTzUKd4y2WXIdgPDTjJli/qaBgHmV3/Gi56EoNekcu7fI+eRSVQbdc6hyS
sxBT7/ImxkwrRg/uQAVoy8YgiKJbEVuBTJ6FI5lgWI1zWgnznlaXYZPM4Uk2H9dJDyrpc5z9LLQp
uBwf3r30sc06w+JPID1t8h68TsB6mv3F00LbsHC5J1Cxtq3b0Ssr9B7KX0VZ/pYdnsNy+zZM8Sxp
zN5pVSMT9iz5x5wLDHFzoxRDVyjGnA10jry1jbmv+nFJJByuw2Qn5lc1E8wdiwC4fSJUT7S8xLej
1lOdQvUwa93L2yNA4J+m2iGb9EUDwjLXfk8td0lFZFvbO/HrK/GvTnk2ZO2S4Qk5sdYb2mYOemOu
pMwSrEQEw3lNXqtznlFseGnm/iLlh6SPfXWavcsfbCuOKqqqIj2A3ApIb9/uuaqaw6gZWA3Y2d3I
mmxivKig+9WzD5eBNnfmDIgLclYbKZJVJk0Q1fVVn62HoRBcHUUInPnKxWiiowVLWcP5GjnC3TpY
Au8XfS3OgFvcCahhIHpG0FOpTQK2xBT82dA2U2XBxghWwzPQhFFDpWjA96rnjybYkIo1sy/viGAx
POXMuMpq2CpAyPovVe9r4/clfphMwa5so+BgI5qJ6zzvLsuiqlmkIvrraukaC9Lp8ZPelIHaimaV
t0MzLNnUUBFCFYHbncIyjFHCYfPaBsQ6MPBQ21I/C9ZXjqAic9ZpT8VtBCzX4M9v5YTL692ZVTnk
RQVcNl8rQTATRGrKzeAurjmyCTFMtf/BzmmqQXGdZ00KnC/FckyVQs+aYDKuaH5MRrTfJYMd9iIy
sM3NOwPiXEqSydhIBEBgBQ2QZUXQiSnAfi5lghVt790ZErd3S7dapCoKmMlnNHF16P0YmlemetQo
SSAhNmHcIc5sEX3IdkJ0Aub9rIsViWZsiaC2Xjz0ZvSPKebaMe1g5aCBiSN7eIy9RNTttxnez2C5
81wrzQVVHtiMNl9BCzKpb5VKUI9513L7mqqcYXBHSD2scQKCIgREcBM5kr3uU1dLUVXGw/eyZwzy
6Nv8T5bJ89ZHkpTKhC1Lr1pH19A0nfd+DIaC2Xq+jPTuieV1dSa4zamsIyPju0+LnOqdQStAYTKH
sF1Due4BDV5ONuzRHzH4AsBNNz8D5JxBpn1WkqVu8Eyl+J38t5uzvgy4OaPsFY6ebl0MlDNEzimG
cFr1SsPXZC0M6z461Ase4tAOdbVcSZ17eX2bB84JjG8/Lbou14sBHlhmnxHtbIizC76gCIGz+VGZ
wxKvtg1oWQd/0m6SJdxfXsNmvCIaFNtQoSYWX+WM1ChvigxTzvOUDy7VI0+dm8yJ5AHTYVC3F1j7
phPjwoGvRmQUCrkFlUvTNLnUN0G8LsfCynDxHcu7osxWwQVn25WRlusmFFWZ3OjbNK0Ek4a5UpzV
kwPbs2u/AqWtkzkExKvQ1ygdkSjQuzd95l6qrBPcFE1FU/hDDRQca2yS8i/3amUQyho+/aiBdOO6
AcFZ6UWP/bXqFrdMTDG6pYdlX8/2ciW6Pb7rNuN/CLf0ORxJNy/4IaNvHqSXYgf2JQKhG7D/dU/s
YXzAu7R+hZ+Dga/K16v9FIPzVjRHvGVaqmGqVNdMyyJ8h6dmyvEqxSOOQmW3KMQ3q8Ez1Mo29fr7
ZSPesqpzJPZLzupctMRLYy1PcERIz9W9o1sPmvUnpqsSk4LOSlEsZP9vQcZklUtSLE3Q1D8pBfHD
utp5JBIb2PL4cxT297OlaGtRVma8NoFltI+gyqq8vFdmQVjZ3BlU03TcWJFn8r5hoW2u6GsZUbJL
Yxt1vQerzRYnr2cFZXURdenW7iDxwicjhmqAx+3tkqIol1Yjj1qIdD31svYEZV4XHauifGjry2Hi
wZCJgRsFeR2KOPtysVGWeaglLRw+vA8DMAGDaBa6lOi79duDeE55a1lMO1nHFZDq7wKMNGs1iiVF
Gwzl4KRLaS9aYdNF9ODGMlM+VYbwqwbtGl0Dmxp3omVRW6BXIceEnZR9Gefs0WxeVrV4NDL6uOLx
9vc9CZcOSzGgtot/+DyZ9GtallUbNOnspmtvt9o1aHxEwZnlUe8WdQbDJwZ46K4pxbfrvP7IZvNZ
KmLi6Vl1s8c/SljPF8V9QrQ+ZWO61MwyZMzKxg74GcERg3Lr5I4P81MkbtBhC7iwQL6q0tNCVZqs
bIOy2asH1WO97WNkZz/Kx3bXe8mn6AMa5l57tEV9Hu+dG/rhjN1PwewkAYnCW3eLo65Us2pog0g5
WGvoghTcr+QooEP57XeNBWkkLqjgZTQAxV+HSRyFpFYU7CK6rwzQDjeSa7Wz+3soUMqxCFN91iGa
g7okt3tSsTDF9HD0s/Q6n46L5o3j/WUIfrc4CJ74Ea9joCxpkslXy6ss/0oXzLkud3062bOSeTQX
8miyPTg3Dx6Q2yMVnWtrlkWTPxzKvXZcr5QbRqigXItP4deU6hIW88WzuNhk0Tw3FrDkvGy9HnzA
ttYYD/JkgLlwMO1sHveGJR97s7hJ+/zJUCrdBXlTeBPFBJ2GOCK8eFZvawihrXG/2NCpb+yiI9/T
qr9RSfWgTI2TZFWAOA8Ss7S0iTr5fYiQq0x7qx8eaTKqbrTUkmOZOYanFCga9g3Mf9aCOqOOTMvc
kbTIL8n0GZ0hk79KxvPlPeaPB/6Tc8e3USajKVf4DF1xlSJNSFVB6Hw/G/HWUHnVDlLMpFpWIDS5
2x/pVepKTp2DZgcURpjsvbwcIRp/qipzq+Abj+9NSDiI8S6X5r8dCzlnJhR3rdWkK7DMz0zhNzkY
D1XAtAVD29rF979buefhuEMoTcK5m4cYFtuDefAqVGJ7XQPB92P7fcktuCOIzkNfWhF2Kz4ymSUy
YjwydLXrFSUMuQc/gnDH+EOPXxYXyJQ1j+qE4ivitd8MQMS0i2vXgjir7qvoOBYKCopMhL+fthgz
X1Az+ZMoI8TiIhq8WFWjDp9TTaA1m8io74Jep0tfWilsPCszPi0kvpdxLQpXFfRMJv3NRivu6/KT
k1Uh05VkiOEYKnOM8CVvBRpOfL7HA3ABJNfUaUQJdvSt6quWKU5n5I6SCCfH+HyPh2Fx7MzX2lkv
1iLHh1wCE0Ioyof8hb2amQ5TDbFGh5lLhOrUf44or6QjZ8hrb2jQXwFy37j64S9qbgW0D/7/R/zi
+4UGUqo0SYD2+0egaOe4eDKN1GwzBaZRYKZRB1vFuseU7X8M/zoXUOoWFkhM2Ie0K/fTTXSwjn+f
6eKALF8OXvylQOnkdogtYDFO/wLjtGtAkU7WjigUv6sZcubIP96GeaT3TYttYiW8XH4lbgHlJuqh
44wRfFGQFJzSfCeROU2KlQ+AU+dbuRs8tGg7lwO/CIFLh7JOn+qKxX0LMonECJ0ok/zLEMKPxoWK
2VTIEOnYHvbRSvC9u+Nu+T5DHa3yqS42B0E6ybd2r0pVhRWLGfDc/2UeXfNvMw/ByWlwmcdc5xbN
UqDFR8aa9XpySl5/AEGD819OTqJSWdUhE8pTievltGjdDAee/RCvDnbuA09GKFy99tAG47gTbOD2
Bz0Bcr6MNpAlCg0A/n5wer1Sv09ETlhcWiBXda8tM07ptwFfc88CvhQ5fxzw/4es8Tzj/QgNjcFI
0TnzK2INbm3/m1vIP+QHJywuPyiKSerVeuuLit1hO9E6YXEuPqVdGMo6sNgjgPUlA4UI/QImLqie
hJUbev/JWDSZ8/YyrsJk7X4tLTksdwV618fgj1O609K47GDIclKoRfZHhrnt5ycszs+VSAnlqgKW
onkz3mmNxMsOltu58fDANBHEvVbbsfmEyN0zjDGsrQUSIX6d17hm1oeSrveXd2s7vTpBcLmASkKq
FQogEukGjcSG/L2wgtXS7W76dhmJ/dh/9msUu94mcl0xh1Nrwa+1arieFFAAxKlX1PJBGwZR7VNk
8VwMSRO9W4YRJqjV99YBOaMb+9C8nh9V/5VJXWTyAtPgGzLnaGwnXULkqLzVNyUPBOQ7dd97ReG/
cjCJ1TIEK3yNL+fJKSmmcNGwQjmwAgo4vGL4MtBYt4CohCaww9fz/QxMU0azhRrt5Lfh06qhXtKJ
KkBsQy4YB/+YYE3dnFk9lsPUWks0XAx+txezQwhs8PUp/2whI8i4EmiRTT6xlgJSfJmrh5ieSPMg
kcevl+2dhYNLS+LCRdRLnaKFwApnjGi3di5fy5BFuAwiOkcULkSM46xEUJI4P7P+Y5b9K1a8K4Yv
I6g1BqyIZQHg5t8pN9oBp6P4xBL5ExcrpHBo1IIhUdkdPM1XbHX+xOiaWk/1++lBzNUmMnEuYkid
XEPEF4iQenBNEtv4qKK9EqyKL4IPoEtTohYY8y07P8DsBe5iyARXeJBX/4XI5uaa8P6jQqGIaibP
2h8moSnpJvCmJLEbqbBrKRdFvs3M8AyDsz9wWqyKUuX/fwfwGRZ3VnWTKVVxDyxNddgHjNJTEWD1
kvxf5ISbToxOzdcvqGJO8O2htagQpEsQa/2sGexYf9FBczePjsCJNw3jDIVt5FlYmpRiBsNiiVIG
mFpVRyG3rxn96w2iKG7FQmCiZXGxKTGyqi5MnPp6e2wqkGccYyIoD20b3+nLcYaRlGFGhwWbpZs3
WvUcGSKWCus9gsmenl/HCCFLYXIIU6W3s6y3MD0aadeRpH3VTOM5t6C4babyVWSVll3O5GhI6+d5
NV2y1ldRXgdSrvmNFO/KbvbCNjxQJbmSJVTz0Wj4sEY5KnOj16SpNxnrZ5NUj4baOtmagyQGPdra
ijduiRa4tpYWZOOqxpnq+tswZ9+zQlOhambl/tRJ0OCzzENBs2uVWOCa7xK3ribJqWYwGIB+APPG
Fb0pmumj3mTXJSk9QwdNpAJDcMd6gMLilFdOUhluM8RHJZZ6NwGhpC13XaAozWe1RKPSGjElifh2
MrNvekK+rUstu0pWS3YBFnYMUfRXUIUwfWLGrmr2hy7tILNb5OBo7NXKaZIx8jQ9/pbmMZh4AOS1
VC6cuYFKrdLUkRfOpbQbh+qHip7bAiQyZV0LDIVt09tzEtuIjnFcIk0dFICcV4dZOlSS0SBKFaD9
T3d9fgOFRLuhmShWbRqMgU4vtPVo6CPlkDS1mFZLXZDAKxBpZ5SVpmZHwZ2Oq1DlZqV9JaLd3UQ0
8dgvm5aC4QwufKRFGdKYAnHFgI6ZJ8clz4LLwWMLAr1DMG1NweQkLyEYTgqdaGehcVTG7hRXQy/o
6X8fK0z0QsmQmVDwH0ztvg1OTabRMdHp6Efqp0gOxr52pzIThEARCEt3zyIgpHLyyTKwinGAYqay
Ot2Eqdn4d+fY8GD6Zi3cfnToNBkMAhhjfdTLAR4v6rNiNsRb8/nXYtt1tpCmKUmXZPhaIxLLZfoa
jbpdE3BN95Ez95mgMLO5+Wd7w8XxJWnNRW+BlpfqvlTlmzyO9pfta+Oxi30zzHMQRcOQPE+7WqN9
ajVb3NvCH73b7jW3cSr0jbUxOkl6kGOLSp7bpvALj2ddzcqCRJmGclqCadaq+IbapNtr/uVViUA4
o47HyIqqCIsiyvipk5J9OENDOFl1gXeyRPW9OZwWw9l1EhVrExEsZsWctq3W2jOkXK7yynzIDPWg
9xDATLNEdP3dCqlnW8Y3MSKZWOXYxOoqdLCDChREAhKKrpGXOdJnSsGy1OxB0CXOKzYqvaYiy5Db
QvM8G3vmDLKXaqqW7KYY781D+5qyMwkzSD4wjU9hNX5joW/g2N/PvC0Da9BUrYBbDvSbzgL6uCM3
lDp4VAcft3olueMMxidbRADzrukbkeQNMn+WVLlWdivSmxYUN9ClDYMBlKFpa1uPzb7ypyvR0NDm
UsF9bFoUlIIQi3271LGSeguNO6gFNffpbIJMJ7XNZLXV/udl19iIKQr6odG7ydaIfri3QHqs9hP2
cfIRWu4zq/1IRuk/QnDXuyhUaRuFOPKJcjeUn5rh948s6OniVJRNDR2KfCMO9KJUvVq7ycesL7Sh
rmJ1AP9uJDiz3k0cvNrAGQzn3KA6Jc1kAKZ3ITnulx/GPTQWrhPcUtsv+W5+EgfHzc05g+QOsAaM
OCONerzWSI/rsjqyFLqXt3/bsk30MJmmAkpmvr9INovIIN2E/b9Gt6zNetHow+gsmCdFG4Aj1tfZ
qGHAl16V5QxwpL1Tl1spZLuKBPfUdL80jupFh1697VxQVd1I+1gT5Jsbof8NGhczSNwn6bwATY/K
yVFzkM4RvXbaRSTDsemxFFOyJma60IDGlRRCjaR1IbG7o2I4qzbsTEuKvNIgftGXjcAY3xfQsFsy
6yzGcxBYhLjwMJWQ25gUuFQ8Ne5qrbFTkHivqmPmLPXwCfSrT0Rrv0xzKZjIfK1tckccZifwCoWd
U+F2XLzoqk7JDAP2YtziMcrPrsNdszdBYyzqn96yfQXvXSA4szQTseltYFKt3gyjRcZ9D3c+dJp6
qmi8YNOjsQYLY8CWacD630J0gxxV1bSy82R2JXt6IjuM8ri9J/vkMOxTnGFCVfWtZZ1jsr+fnWFE
TjXI2wJTv5duDZ/pWUkOpr72wxGDKGBLE1VzNz0c/g2WZiLjM/JXhskYhjVKTXxE6LirHsvn9Dvi
SdfozQRZzXCliXLIrTXieoLBAxPjABgMfrvGtQeNS0utyc9zX8HVEsqtoRsFSlA+q63bou9TrEi7
vUwNs21olYSoEH9xmdZ0KOU8BnPm/drumy+dnXn9rgYxqd9bTv9s+fW16JR+N2uAM0GVcb1k03xo
u+a7TXNZz7I8tGafiUmPj3LlwHwO1bXykNtH1S/2pp/hpSgOXsqjUdurbosdZStlf/Mj+IMpzMN+
sfAjmgVkbhQf3GbF0xHVC5AHO7IbH4qvl4+NjWAHdn0ZCQq2WFX5KLDK4bL0FSCL+KVNMGpnHKzl
qk5EN7h3UyWvH/gMiMsd6BTJir4CCK1G8YfF69AuaYJyKftcoJ/YS/fZwxCgyxdUedOxD7Rgfl7j
e5rb4prxVrb7ZtFchJ8TKavmlM54MDYDFQ1so13vIO7JZDeE4e91eJ4LtIgT+MigqkTFhC/nGo0p
TaMizX5pFD/kHJzn7UC+FgYkc+F5By3XLDduqso1l/5xpsqO5ObXdWwPoCuU/SXTn3tFudcg8nW0
FmRDpJPz58tWsOHnqMjhILKQQBDMAbz1czNv5KyM8BPVeLEzMJUJmZs2zjkg6MyjZRwF/MxeqRdm
2ixAYDN7rCOg9eJd//ti7azii3qKhfMMEw38PaYzkwJkmtHiW9bkjTT1B/R42GYmB2EWC3vcNj+b
jvIyxidMRt7JfTbNmnp1KhbwDdjmofQr5HV2dFQKUHYqzyqGsyAKoLuX92ozSrCeeGQNOnB5sm8w
fFFITpfLa1tA6XbXqBF+ytDFKgWFXz4povePjRChYf4Ms24gQ8GUCHe4LqFp6WWIfKgpphul6Bwj
V4IRIpFN6P/+0t5AsQ9+dqYmBeqcg4nbGZnkD+VcRK6qS1D5XJMHoytcFM0c1bSO/bwe1tac7K4a
dyA4+jooTST6Le9705D/nS2by8xW0ADRGI9LvqYV7iCrTr7cJYqKjPDTaH1sZL+oStfUZ0H/52s1
kwsXb3DZdpx9AyOeJnVugTuiXTIhtoajYHZjtPUWYDkMeg8CDfm+RqSaRJnaVh71BpvLCdVOaYu2
B3b5Ld9f6077SdlZGDwt0Pb+2ikhRNyIC28QuWMB1CbEklHg9Ul7ICARCp/Np8kxD1OAooCrP65O
4mTLDQ3Sq39R9mAOeulbc3EvmqwsTNkDTg+JXia8Eh3KnezjNWBn7P/ItkFtiN4vjIDwGUYoY25w
MbFS6WrwFg/TOwF4I6/ZDGPriN9iN65L+LAnOC6XWKCWVRcy4Kb2qxn5aXfTt4Lr+tY5+gaDiwyS
WUP6VwdG79d7HZKM7Ar9VwOnOC8ULYiLDR0kCXXMdsBSltKRi7uhD2pZONG1bRGnz8Z5vUpWkg8K
UP6gY27T9g1cwiwds4vvWCvMrrLAzVbh7RrrKPUgXaTjulZepUI/OQ+W/ppMN8sAvulI/iBBsKuy
IEcmvcj5U7Qo/lrM+7jL3LaeBEcM+5Tv3AL5PtGRfVP8+zYE6cNY1FTGpVSRPudQAwhpIUDYOsSQ
4p8gOL+vzF7ry5k9Ah5G91fzZXR8HVtQ/2xsAfH8DJHzdSmkYDhasKjX3qLpIcOYROKQDL1F1k4s
wrVVHTnH4+kl2kKKFaMG3jtLEvddbJ5Vp7Xx97SetkVEJmBZee2SYoc+cVsmd4aGSBNHTlnWdlp9
pepHQUzb9BZiYEacTXS+61RoVKWI0xKVtG54UNHmX82H3tpF4+I2GA5JWgySEgvTWYmN0SnvMvhm
PDjD5s7Jtiob9M/Agrokhuwhuj/wcpoWoovLdpA7w+GcIVcaqsQaW2NnvMzR1f+R9l09duNKt79I
gAJFSa9KO3dud9svgqNyzvr1d9HznWk1W2fT1weYwQBjwLVJFYvFqlVr0fiJyLdD8LnO+iPUyWwM
CzuW2dtjYu4SsENcX+bmnYx8Ft1mPMM/TieGUm9UElhwke5V2plNUQBB0UDpil3M/fSCV2HzByp6
WzEA9RpDIWi5mngWv48BQ07lrFUkQHmW2knDwSeKiJmWnXE+zFgmkPlsghtyEtzOygEK1qocYSyk
uCmgUdcu1qHrT6lW31TJPdJ80VZuuevaIBd0aBrFw1DD4IcjKSQN2ApwBC8+iAlgyJ5+6KhgULEH
rUaKxQ1udliQwA2YHwLqdO532u+H5l80rRGuCdXQsjZwL7PVrxJHWZLrpBnzyVdiEynzo2mJjhz7
INwHe2eByyny2JwMEIVMfpVmR7mGOsP4qOrnEdyfZBTl3xsf650xLrnQy55ORQNjf/GxRLbYYVht
3Thpba0O2QRUJoUoLYN4+eY5P/SLnx2Fc9xsm65tI5djlJmRNMP8e2XmLlcvmpvvihOD/xXqRVzu
YIHwmjkuUIIKCLg4A4sbojwCm9guBq9cVnTnSdSd3YgZRDcZGzse3ypKy++3McZbLR4t1jW1bhX5
x1yJngsbGRPqJ7Jqob2BuMHn0MMkx0HTFKhWyZcJD8Oqe+3wrG8V6pjS06Teq5llX4+/Wz6/Nsn5
PFH7QYmXafEXObdsCIvu+lm6WHEm2/Oi23Hc764b3Eoc0C1UgHORUS03P2DX6gHgqBiu97utwrTJ
6uiOaWL8UVtlq9wKc9hWIP5R+OTLrdo8mrPWIdC3XrgHBfqJQPVj30OkqHHmPeaKvpGH6yvccpO1
RW5LzRHImrII8MLtodO4/AgikTrxlgVo9rB/oGn1AVwTFmWao5iKx0+h2s30KZREag1bh2ptgY8Y
DaRuetXC9ahFNgpyrppUjpLfkf7X9c3a6tOQtSUuWmAOfbZGqD76qFg+L0N7gG7JU55pl4lGgZ0S
/GuFbkDC28QUwkRZkOVjx9o4Fzsac5laLcVGkkvrSd9BrQdZEfpD27VPhSdWWtt0Rvgikg5U8CAY
zKcESdlimBL2kkNwxP3yBfirAfyq5aEAGX8zoeouaqts+srKJJcU5EGTB0GJ/CqvWtuCWqkp1LHd
SHQg/v22Ki4ugntdDnQDRwzwonOMx93X1sm/dINjfsp808Ww26eSOJ3hAOEorgRcXyCi8/uobMS5
FYXhsPhVU9lgnmhyQWdW27o+39an8yEElTKJlC22kFyCC5tCJ18VyZkaF9ic/osW21JsV7JPvOFQ
4K6LIXEdDw6WPA8OgawSMJ472Z0mu/sk/4m2pGgHuICzNFJdVCH2Xy1HZ9bSS6kRd84bB/hdu6na
E4C1TmRVtqnKTlKk0IvrbQB48ZoSPFo208L1VnFZTW6pkGkHqRe69PN/hg7/M66fzIBlCce62OI+
HOF/nU+XuUgloRYlTyE+jnwsAkhdThg5oXav2qHT7QpHlIVuvVdWzv6BJimqSLr0FiJjjSbPb3GW
zJXxxtZsKF96euyAzpTJ34nwZ/8ldoBJ2zIAd0Mf+L2f61FXT2mHRJSNy+WYIR7wSEp3lWcST3at
T6AeKl1LQLXI/tKPu/tmlAuQrUnNoZGxu3OEIXd6TDswLAqpp/7Lpr6Z4eKiFqTlnC4aGrGYs+lM
W02RoRZQUcdYu+KVESBqaMXSRKh4vHnPIRYjN0AtXOFRvnG4lA2BgITflc1d0pb7akBZaGpdnf7/
qi+gQ0jMlSkuEMt9RwK1hSmkeG7a9F5cynYTnPJwsem4CB6DmzFhZY2LyaOkyEkbIpU09Se1vh/q
Z8G9vRkU3wzwuoJ0DIhaRhPAfHlsm+lk1yFKIhUYY+RdbJlwz2cSyvYy3cfJ/XXbm065Ms1+2vo5
A22bJsi6xdfD58l4qIrJNovX6za29w+pFWBtMMUDV4oJmXHWVtDPrTu3Xu7GQSQrIrLAHa0lbIgU
x7DQIT8ktPPAiSlwgq3kHqCRfxfBHStqBMsSy+XkW9LtmPaOab5K+cHAy9ZMCu/6hm1+FMAr0QWl
G2R10pQafYfOld9PhT21poOE3KlVEb3fxhNJx9sBExaGogJYzi0JXEfZBI7yyU8n48aw4HPFoli3
qaZAnTdErEhr+TiN6Htr1u76CrdeLpBOBJYIJR0Ly+QyjTiqjKAOQPO3BBW1ZSgrT0ZyaWSoQehZ
95RgfqEB/BELd4Ogd/tJE3zPrTvg3eq5GNIZ9RxKBKuXd5M/QZICSjR74lr3la26kKMQ1nk2vuo7
g1wYCdMknQ0LBked2EUpO9G82HGhCxa2kUHCDEG9HBcbOODYz1idaNQgSVJIMFOQCldnSe8AVrmL
rcAFqdEuTrJHSxoFV9vG+YNNw2QjaNBB4tHIbW5IVR21OOGRGngSqQZbqkDjLXCajfwE/sLaDOhW
gRmQ28HJTFBTMlENeZuIbTxjxyZixU2kzTW9GeNpQBQL8p16AGM11Z1WVcF+KTgEIgtc7E2iOu0p
hYWmG20520H0TOAL7ARzKQc2jAmVEuwWtGre+4KZgo00YHGxhr5iNu7yyfrWL1A0zpO7BVz+17/P
poODLVQFaw7qIDy1epB2YQ79PljrYi8ED18F2aXAEok2b5XZQdUI9lNFA6DiQ88pGZQupCk8XL2Q
o4Wan1vudC9v3NHNZlfM0LK5rpU9LlLQpOrlWcW6lqiwKaUHBXpsZm0erm+fcF2ce4coEVtD8Tsi
sYFvYGShL2cwzZW/RJCtd5GPwF2Dlp5awhpoUFvPPJpfGWNj6ujg5vrd5hJm3RsJ4juLnL9TJdHz
SME+YmYBtVrpBtKHPtTfPX0XgfQ193rwcjdHMaRa8AEp96gbQShdAFM0+Yb6KZ8PxXLIu6f/7ePx
pOYA4WikYM7PmEW0M6P3pygLM1IMSdzF24yEby5JWWhZBXlrVsPerLAiktqL/xfEaiKDXCQJA5RY
a3bmGGVLeIqP1E3PCuhv/ggHp23FrdXyuHwuriVTj9hJ+IepLsZr942pTv2DiaStxzaSU9UE2ybB
RATfFgVPwJQtzEVwGhiuU21BucPkeGdwZXgLWCpFx2EzNqNLRxi1Mgrg7M9Xn3CBalTea4j+6VS5
LbH2+jDaIB49B7O6MyfBDb25QGQFeDkBsWApJrelCMxLIWlY4LpH4jHqm1+z/RfFd31tjFubXCi5
Lk8wVukt+kuWq9R+mz3XkPzqNS9NL0o2Cq66rctUJWDxVRG3DJ2HnkmoVqdRDZNFR9HnVAEVrdvi
q+CUb1r5faUa8JIPTLNAVy4gLoYV6E94Y+zkHtXvUqYDAXowzfIaJ9tZhS+wygIjf42rK6tc/AqL
ajBTuUHeM/xLUxcqf0hTt+WXa2PsbK78UpOlOBkjGGuUKHbLsnus0DFv9fG2NvWbNBU1Mba2lGCu
ACTWBHkrj4ysJ5mOWtwjBzc6SMFZ5U1KFsHVunXzrG1wG6iOhVLOUgfnxxi5XNeXJqG2OcSY0haO
DG3FLmDRAbbEKC0Bi/X7/WsKNcjUDjXUf7jCEmnHJv0ZXEVz2nofeaIm4eYGovkOYmJ0cmHxvUEl
qoaMsGBJo2qxA8WK7KpqBD4oMsL+fOUVmOgxwDePTFKtfobTizYLsIyiv5+7X+Qsh5aAxjLVtruP
qLar5UIQArdNYK5EtRD/VH5YB9OM8ShTOEFnRjaGFWylEYi1btXeqMyEJdCUQJTlS2BGYoZzGA14
4kXO3OBmXtwWw1VktCVowwLxNrtz7IE/fS+IEBsZDibrwUeNwIc3MZ9651YVTbKmAPlxlJWn7jzc
sqGWQT0Qe3TL3E9AlCjuh2w8NdePeB78FWpxlejsEZ9Vsl0Pz3mf2Ebtm/VxALq5Dr4LVrkRB9/Z
4xLxbomMeCw11GB+51hvtGN/1Ql5Z4rPxakVU0mHKZqntqJ9prrAVza/2KoAwiXDWUtTRW1UxPRJ
OcbpNNudPntFUESOYNc2gh+qpZCIMTDChf9wR0vpY2jStASXMcmynWGMi435p9gplVh6NDrwQ/RW
/33A/6n6eC+FwamYytYlRHuuQ5UNlyV7XUdDKI7aX4LfthEs3/029ttXYSVdaJirBX7bX1MSb+Df
3lnkwvNopG0cqLDYvbKiTwUZ4qfyTP3up/BQbuTMVKcAO4Gfh72/OVOd3BeangWIBhjQ1nXPSCEH
JHktLu4yOKj7v7gI3tnjjsdiDXqbscEJHcQEaXWO1MK+/r2Y13OJyDsL3KnIkwVS5D1WhDPfN5/G
rrSHYHAG7d7oD9F40kOROsNGNgKLmDOBfA4kbXjnXeRaHvUEaxrIbCvZZYzNg0Ee06VwjVLU392s
Sq6tce6oygWmuyjWZ+3JcTnEx39I6oOTuBr4+339cS/fVsZ5x5JTklYEK1PrzElSqT80Xa47wJAc
GdJ9cmp9qLwqz5wlgI5krzVOlaePkk4aW50Lb8hb1EgLE9O7CLgUys3dRIu9keBAB93QXSJ9/FIo
5kNOIfkGMYifVZJhDiLIXQvgLJtWkqcMmHecZpg3x53UZWhnoq0ZjOCvtlrrFGKUxQHsDrFJVk8m
IamrILCrtf6zVBaXaupjnVEgNpvhptbpc9suhy7KlxM4/17DJv0xNbpsB1Fh7RuIyMaFdG/Izfhs
ZGDZT6TsjBz7PI/ybQcKCve6q249eN55DncaYlDpVKhLMjAk45JO/KnyIFma4UIEtagt3WWDIMvc
PB14fWiM5cb4SKMClspaapIZ7dN4r+zZAEYEHnzRMd/20pUdLpsd5WlR5AV2IJvsxPvaCT3DY2OH
8r7cC3Zx6/LASiyVYvCYYaLfB+iiM01MzmBuCYjEXXxKvXq8N5+WXV3a4R2AFjvdzWJbpeAdEtxb
7Pvw52NtmTuLJBraOSDZDJIQ1Ulrc0eQRoH9CVjQ8wgE1/B0fakb6SGwl3BizIVB1op/QNZqFUgh
MXD25UeIYmMSrBZEz02XxOQkvBrgKZRkuc2cDdnIDSh4A9wR7qUAfB2RG1WP/wC2YncEN9K364va
9BVWSFHxPoBT8oPAgWZmYSjBVxq/OJgSDsKyL075oc59MXxwq4KJ0dA3a2yPV9d5GSRy0vUpTsC/
lJWsgglgFXQERQ6y5ZprY9xudprcp3IZz77RXobgy6J+T3UMfgXL3322t1Vxnqg3iWlBNHj+vyQF
uO23ahSAGOKCs2hl3NUwTWbVNzE+moSCcxX8CJLMicLJpmhv/4/+wUXJLiyaYGyxNlYWGm/+I8sy
3v5dSm1gsAKlexm6ezzoWEmUSc9nhJKJTOCe/dxapSBkbM3P0rUJ9b3/AQTcahr7UoyFvJQ98rMG
coaxxvyGU7u6k/s9caTRizxTZJz95XzAWhtnue7K+atUMZahg3GmuTR/zb0B8JnFCT+TvfjptdW+
fLdU7qiNyhQ3TQ1rKMniHnfQiC78YQ+1BDeNXetn/geNkM0QSSnE9tDHR8WGS/86TMmqtYSQXKVo
S0h3SyKiId+0YBKwMIKfBiOknIVerUBZiFKDP87N4yTJfhKIODtYWPjwmd5M8H29povTBLQJMIHR
iKh4pneVJbKxhcRk0pIECsMq7k2ehy7UpLwd9GgGKRSmhuTogchqZad1+GQM9U/FGNHXt7rvSa9d
wPgj8MTNTUTxAbw4BFVDHvoc0zJQJ43lITIYcPXY7oJP18PGVlbOsFP/scCdM2MmkB4hsGBUtZvm
L3Iqu2bw3BR7rRaVXNmx+fC9Vra4Y5X2RIrohK0crcHuh+esbh9y+bUMLkUcgs9r2g35Xhl3fXmZ
6d4ME/f6Wrev0NUPYNu9OtcD5sJ7M8Bi15XzP1Ou2rQF5gOVcUuYlsnXcZpGtTptxKn+UOEQwhE2
s5GVLV68EzS1KalZsGQTvItrflX2jJUEA7xszPQP2A22nt5rg1zJQ8kLY+oMGGQtsvi0nMyzdvyT
t5VwaZx/zgsyrXmApf/rbU4/Vr3N5ii+sbeCynppnJNWRRGg4Q0fmeJngGYW8zERsa2qW4cOIZEh
3yzV/MC/Mc9pHKJPBQoBHYoakjqjImMOOxqlBytTz+agv/YaUrwQ1V8nLJPWJk32rZOm0I4agkn4
7BxV462iSJ5Oiy9aYeJJtOxxZ73kRmnZY6n6PVVGO+wHy1bVmbiBNEpuUSaV4Ext5fbrpXBZh8oE
NTB2PPtz9UPuexBnPxXQoZr3RvyY9z+vH+CtcIixWQzog09C/gCIiaawnAJSzWCmweQd4GcYc7xu
YfMyXpvgMsQ+VIFzbOvZL38BHQbINqu+KrvlV/FJ8RIvdKl33eJGhmiwKT8McWmMyIvLEEfamkUG
ZTq/UqzEaZJ+r1fjY96Eh7SXv123teHb72xxH2vSljlAARH712oPeX3X9aFX1cbL/2aFu/kDSoZO
i2AlGpozsSZvhpwtWSL7b8wwcljCaIV5dBSJuxj8FNg4yzwkSeURPBf6SrCWrfiDLXuzwvnDOEFV
uuz72VduWZExc+ufk814N0x7PJSPokqjtu0Ob/Y4d+hrPRyHlK1qzwgDCmBHLC/fLS/SQ7ord9q3
yNVP6XP0WjvDvgVOBvXOewKahMJRb0BYuWsu1sH4AQSgdQicUuCsW8cD0BXAVzSobmOqkouOHQ7n
nGrYjvlIn3tPxg9MUse8q93ykN+F38VKtVsv0XcmuUu7JW3VFWCn9htX8dksSvWt8RYHuri70JUF
Uw1bfR9YA72LpYGL6oPGt9yUCeCEA0Kzmw32/KnfTd/UJ0ZJYb4yvq0otQNHvVx3ZfZRucTonVHu
ksvTyujjBUbT5UsYnOupsgMgX1XU49TSv27rt8jANWPcJ8xUgzUssJ/DdyifJk/6a7gnHmPbGr9n
n9TXfkADXFzS3j5Jq53lvmMWIyZYERYJ1qeb6VA7TNAcc3zlQcfDuxUXvES7yqLhKtuzakZLN2Gh
bCAh32cuxD2l8ljOr4PzD93HhJpp5dXavoJC3V6wz5vBdrVeLnIUNShHjRzrzcCn+tQEIBpZ9vRQ
7NVbyPlAyO0mO8a3ROTAzFc+fl6DsXNraBHxL7smGeKkoTCr3Jo75VxeBvt7l2HugzGZiQo3W890
eO6/1n6/nlZ7PCdZ1YzyDGfy0wcM+gBoYznls/FADr3PKIeTL9bn6D7bia7N/xIW3ixzKegIDW2N
yAseE0dGQxIcdIDOwBRkM4idCKi49S2R5TDMGwpvACq+dyVJ01oFRKXw3Vo/QwD355BgoCVQu8N1
p/n9oOO/3toQ5zRjYslzLMNnXz9NGKmCDvhLaHcv0UunHRTLbfOvBuSfj0yLLQM73KlvToQKmycs
BFz7FdwlJI9jWiws5MZZDEHRKvwR9jLY5IOXNmiPXSK5qFl7SVvfKyO6G2XzE22C2yEiP65vx9Yj
ygB2XkOajIElwOjf73udo3Wb9NPfPKI2ckuYIsjGVRgCscV7U1KsLalZj/CnbrnkXXbbLOlfhPmV
Cb5eEQwzampQNfUDvfhuQOwgUpSbLM1vojR/XagIF89+8Yev+LYiXo4wVTtAxkesaJrHB1S0Fnfp
x5/qIj8sLXhluuqlrarv1SBa5uYNs14nd51Zaib1MvrgKJ8pvuLGXtWxwGt4kFm4AeuDN+6XyiaF
MORvJU9rw9zVplpESjG1jQ1uNM+EukIdnRS0wWgvIkXYDD9rU9xthurknC0Z1jj1v+UJTMmmd9EL
KKa/DpfkoojmYoSbyoWgRZWsOWvwNc0L3c1eeiogVX1TAZpy07sEDaPkoh36zhZRWG2GvpUXcRFJ
mjMiRz2c1rC+TOlFDg6GUGxHZIOLN3E8510tYzNlA1i8aNhLhuWB1ViATNpKCNbfjHv+BAn4pzEK
gLddKh8kuthW9jMyIUebfjaNWHD/C+KJzsWTWZYXU5qxJqXLvDxqDlA/cQXhUXDCPwC/OzmgCYWN
1ptcdtAM82mwda9kEDXP/KaiOXqwzjHo1dpT71y3LvhoPM627gJ9NAY4RkSpo3S53eCWgkD6/2aF
iyUNaCdGWcc3C8LanvQYI/ems0jfr1vZqvIi+psqeJlR6sWUxfvory4VGHF6RI7oMHvEUfb6jb6j
fiTkAfmtG/UxKr9Z4pywqQ08oAgsDX5y13ujY0KfkKCXvQuPrWabP6JH4g6e7mi621z601+dZ4CH
QKVBTACluTiSjOAWUwPYN6dZtkdF2ndx/gRlWZHkz+YBWBniAofVS9AQzOXZ18IS9AXGIZrjz4LP
xu7/D5u5ssF9tqjKjBTdGhyAoLkYDfgauwoKbnEQfYuU/my2gYPRHOKZUR7YQGPrTiZltS/4FVsp
t7n6FdwnlQvA2foev0JDyg01wVN8SV6U+/ygefO+FM1ab567lTUusJRjYM4BszYO5W6Sb6qgOUi6
KLRsxso3K3xJuRmkcrIiZgXAKndGcfEfttPgkBk2UVy1tMfIXeCnfzTSIthSi0v8Yi0bQNUL88N3
5ftwzo/5brpvfqVPKuiQhdCIzXx3tVguyCSky+tMx5lIf8Vf6VHfs3GB8bX4NbslOL1F8wKCL8h3
8iUztMxOhTmpbY5lfVi0eZ+IsCWbudBqTex4rl5mpTlgzhkiUL5s3cjqa2pN9pAfx0D9m2tgZYeL
J0tqSJHOci41VnZNWUK3TvOJURwEh2z7G+kKY+tWwVnD/ny1ns7UlmBWNPRuoM4Y2KXlVH7kNyeo
5aXmXj1DAWyviuYUt7/Um1FuE/WaWmk2wajZm26nj16pueHQ2oK1bXv7mxluD2sVmr95oKKqBkrI
g+EnruTgmFmXxSt9ccd5OzK/meMic2hkWpxKcI0wA4lAXw53UicqAm+735sNLjK3VpVA6gVLCoLW
ySYQrc6JM2Pwfvn0N5vHiAqYogJghZwlpPppNqKyjfrg6DGy+tJpXlDVOXS78FGkjr65dStjXKin
cwk2cwvGUCL1xkF9qWjycn1B2xnCygYX4OWugoAXy0WS8+iBnxZYgMRfDiBocsH7/0x/C1ACBO6T
F+uwiK7UzQ+no79CIfGGfzhfzEuiNFlJkCQz1Dvbz/BeO9XPuWM5DN5U36W9Hbumd33V2++blV3O
KUkW9lmywK68+6euDCA6MDOp03msqjPsyltWXB4E6938oCuznPe0KR0yFY85f+oeI/Ozkoji42bJ
HGNo/24o5zKM20hORywswUvjN4YlwvGm5/AyONY9yzFF9CTqZjzBcATYyVGr+gBf7CWzaxFC8WaL
7NmZ3HafgI0CpPdAjL1A6PgpeTRdEFRYnoHtZW8FUKEKAUmbW7v6FdytmkZaiuYtfgXBezVy0Lao
bcvRd9nNP0U6GtrCouvmLbGyyd0SJBxDyNEb7EUU7FSoRFJMb8ZOnDszVFuzL3Fh550gfG9eEiub
bB9WN1M657maphTh1DgB17ubrS+FPjvXzwc79B8y3ZUR7liaMl4NlgUjmCg8anvzABKyo1hzebNK
b67scMdwKkEuoUWw03rkWNylHpMbmZzpF/otQBKk364va7uOYoFsFNpVzGG5RK/OAJBLYpam3GMa
da/tu33qqN9nN0fi9Vep88oY55FGOMjBwlLnKWuORTXZRdTsaCkoM2iUBY0PH2tlh/NCA3+10sy4
/HTaA05TRxcKiU83zoObabJiu0jnZlcYDBDe93gidMlz2mBMfBmHcxVrAAHoX5F6gDxJilKnTMMd
ydtPUWHIjllAHaWZbsagfRkBDbDlON4vKZiAJhXZgx6XR/AP67uuMn7QsvNJHnyNiuFkaYkHFQg7
nopT1vfHaVg+L2lzQ3T5IZa0zhvi6JxE0fOUlA9ZXV2kOvElPOlJGjzEGfhM47ZCUpL3QO5AjXQp
5uAmBM3k55IGzwk4Vt3eioPz0lPr0zSzVaphE9p0kG4DvYFcfZfYEklGIBH0c9I1j7RsQPGW9CHE
S/vP+TAeoEJ72+qZ3we9p6eLm8m1Y2jSK41Kt1U67FsChsKlGO1YHW9xReK5PKmjk0tFbSstdchI
XT1cblOz3YVDSu0CZbmAyKYXTdmlDpuHMVccq19eFtI94OPvm5jYWlVXtiYHhV0viIRR76atcUGT
0EvqzwDZ78P2WR7oa4j5CA0JboHByaKSX/pYA5jfXFwpzEJvkrIXI0ghKhJlxJ8b5UZVyY06zDeY
hryMRXAXtsa9Vvc7yNz8bM3Qa7LqBF0a12xxMZDxoAax3dfAgLeVnVv9LsySJ7Y9egbSsALysgEE
YshjozxNdHEgIrUrMshNRKVtTJhsCpWzopd2GWIgAPiQNHITIjsksw71TKlP6JLZVt/u4xKKFTMk
mMvbKLDcYW4OVT2DxgrKAlEOGumA/pRndAS78FujqUc5SPCJlgz6vFbnDyGa3y0519J020SVW5uG
3ZHaG4vOS0Yop1uBnNkLnbx80Z7jOd7jT+0qtl6WtrjrouYYBMpJXRDGhu6xgJSSvahINQY1gQRK
jqmF7pHQ2s71xa0qTEQYhl3pv/KRYsxpASl6335t5dEJBnAENqGXG62vhAgfVeUXRgipIN28zWvk
Ll3lK8FwCK1LtEwPdE6O8hCcGqU5NXN+NKe8sLs6OVQqmNSLJnxJKL3XwWCWqLObTuF3OVrgFcOu
nYIjlaLbJAEHAPQYRxpiwOKrSktnUHKv6slZD/TIy9X6EOjHQtbduFdat46l2ItN4iZL+y2ZGigV
wz1N6FODIKf4ZIwKZnEX6MCC3NePyXJsYhRyi8E2JdWpO2obZWUXw1e9Kb6lBWP7MCTAKIiNl+ox
bovb2aw8dQFyLpGGW22wTrmhhT5mXn411AzcNl0MByWvBZ+eHNCo+1Xr7WsvYehkkkYnq7PdpCv+
nLensKvher0p3elJ7dAQM48V9nVsJvCNxdp4kOWi9toAOTWF/kdZqDu6DPet3mEeCsMfi9V6WVV2
djtpihNLybRrE3KsIy2xSdb6eml9qXTlNVHj5lTUWulqEIO0DVVBtXIZ9mZJnTLWNAfUyRWEWOPb
QaqcpAm/A8kPWFMMpmH5h1zjbRR3v0qd7BciaS4YNFO7n3WQG44FtIXifduNd+BIOhtqJztqanhd
U3rdWO3j2DpDOPVxpsVDFheyDS4lFwj+b5jw/Tyq9B68118HuZP8uQe2SLbm5UC75CECL2rVGzfy
IAGBZi23VQXHzIn+w6iLOyMvPbWL/SLsofFH7gn7wqrW4QzrNAUF+rSTJOmnGbQpYstgHko6BYKG
72a+vrpruOwDs/KgEQ+RXi5RvSulGlGzdeQ2cedZhLhhmSp/rUEaDyNwOpiBwN39PtEJ4nhoQb+K
usWMk1w52gTHONY6AIBd+ozDJEisthLIlT2+X2YskaYvEpZGU0h1aLI9aIKrmgiWxPfIQC08Z3IP
E2EbvQ5Q7O7Ux5xmdpIn902ZgoaO2mlkuEspP1T6eMKUrJOBaTtoVGizRrLbKSYis4rIbGq7JfvW
tLMNnh67HYoXi/Rf0yH7TAbjkSrxrsKA1YhQnc2mm4ZfylI69sV9SA1PVzM/6CF7FZQHcOvfVY1m
2mX2mobpUTZugqUF8C987mP1Rz5FfhKpR1WCqFKk+4J8bCt1We85nyJlqdQYBb4xm7VijNgSKBHK
HUlsxANX8eR92tk9hCVFRbGtBHdtmMuZQBCU1iADQoI7xfugMxARzGa0azIndl5lPh3KcxqEv4Zg
FPUYNtvMUFaC3jSav3gucY9AJZplMwayyQ+tfHQKKdnTMDvkgeX3ZfBLQ5EZDwkts6lZoyIpYehc
7dAQF2z99g68/QruoWgGNZKzFO+l0enc7lw9zV8XICoSVykO9FB5g6dCLt7DwUt96SD9/8/UG2BM
ARAcMEQKUbj3h7utxjFcKF5OKLIga9tTcxYscPM4ryzwTws6UoI4zKpc2GWpyM/FUv+6vokiG9yX
LAoKomQNq1AwyDblTAjn6bqFzfKMBWgNbhcF4G6+79UnFdAgeoCAewvFPqnblbMN1ebP+in20p18
C2ha7wSPgOFal+xm+YQ5lf31n7D5aFr/BO6QSgt0t+MSP2HOfnWDDmX0Q92+6PRbF33Ou9ZLgtYr
jA6J9KGl939l3MRJUXWQ3vx+Qa6eu3ORN4EC+nB/dga3uWPlKUSIc3todtlFFBX+y1LfrLEPvrKW
4UGdDB2ssUMBjmGnvgx4IeaHZD+fhBLVm9cBgRYkVTUVgzHcIcAEVVdrNTY2uDDwTeanP5vi0A4X
40G/IfYAGa7Ma57n5QFK1bkITbXpvMBtAewiQxpD40LgaITQlpOx1nwAYGu6RxASHMFNvBZGSf41
wW2nNQVt3vRYYOMat+Pe2rOGVeIy6q4ekuPhs+GUB6aM81eVmbVlbmsrXStIghkgH/K9TPwHrEyP
AcRMZg0Sl9DC+qupCDzS3tbKxZulqdW4spjrkMrVp2QfNc3dYkJv3Eh2UBs4dLN2J+shHnVa70py
8SNiCPamEnHcCnedi0pVNQRUZ+c1OkiPyFJ3ktN+hopdJ9ta4Fpe5zU3dE9ajLPZwQ1tBSnif7Fv
ghQL017Q8+PiRQu4N+YrowWjv+kNkhzFheiZRz4Pjn6vOAFgreO+8JgAu8il2Vf9kDJizOE/ljmX
bq1uNFs8yX1lUdxIDnJ7lruTFYCUWhCWRJY4z4bAS0JnE2vEGxVzdBgTh3KgnR5RQMac+OLhvEZ2
9Hzd6vaJfVse59R45etQ6pGQtEjt/TTpd3k3nq6b2L5vVlvIuXEn6aCsrOIFywr3hq3uwEd0x85P
4seX/FlyoJyeO9UNNMEuxYWKfId9oWtfkPNdnUZRgXHqBYjv5kCd8eeAggdywsmDOKCMIp2w6bYd
81cr5hMhY0xGU8auNq/BpUEKJHnqofhl7QpIOouApFsiwAgTb9+Qe9WQLq7rLoXjGI+DC0lnv/tm
Ocr9z/Zn8DlGeRzc+ffWETSy6HlI++Qg/Zjurn9itoUfthhQXajFMj0tfpxW7jLdCNh6BxUid0t/
arJTABZ900DxVRQMNl12ZYyLBaCFn+Ohw3LLZfTofMrwZLy+nN/p8rX1cIceXCLR1DATzGOn6Pz/
WLuy3bhxJfpFAiRR66vWXrzbSey8CE4m0b7v+vp76MykZbam6Zt7J8BggAm6RLKqWKzlnMJJnPCa
IqulL9I1qS1UUCt4/PbIm0badAKrxTFOYOnFri0LSJ4pxvLU0qxlD0g+IPtz1rjVeYKz+n1mjOWD
uUsNJgJJlNp2vi7Ry04z8sM1v1y7GZSsRDEOIC0wC9bR7axiKcWYJAaetfJBT5Ud6EeupEgHM3U3
jZwVvgX8l06RMXwhCyWAz0MsCfpPRTC8Fgm6VZFm08vhKZORz0yXx1Tsb4q6/dkBRkwNki+xkEkA
VK1cSTOdOkEG3EwPZMYTWSkx22w8RHX8MkTkPqgUT1V1DLSVxcvls+HtF+M+4krL2jDBh+fivhsG
hySy39atEyIkryR4LcTnlyVuTo2stYHxIXraF9IgQ6QqoWga7spD/knd5X79nWLFJbthsvhtJJvv
RQwGg68RDRFohHsfGjdmI+nFgouhUIaXWFD2ATri3akb9qJc7oqhhCo2IEOoWw7g1Wat1jxJZrv+
l06oOpIkICu6Av9fjnhu/EwA3ZvaYDqD3+rtaIfhBm5It+2rV4KZapEhjvkY5hmcVzj6ZE4WS+nE
3ZQogzdqqIJYerWUIG1qvX6UALPfp7imtGbf94Ud9SiN5Mo+hDaqiXSIQOXjztp816vaTVupV5rR
7Zo0SpyyEw2eT9yYmMWchGzopmnS6S7GmtB1KMZdgMPKl53ZgxKjP06N5kki6lwh8rxFZs3gzgg0
6fmybm76+5VgxhrmoCpTM6LhQ6d5RMRkkcqt9G7GCCsZjCbWZts3cgR90K6rfYUGuAD0Nvp9vW/e
KD+4U2gceSzLwhQqsGnktzGkRSvqLR6FOY2pHdPPXAHIdZzT27xWTutji5S5OgLeTYd5v2WC0jsC
lzuMu8sH9UbhfeZwV1KYm3lqhdjMcqxq9luXePTWjGsr1uxKssMfzU5+HFyagAugx4Jl3HBbP6iA
Sx/A3NvaSDS1rqEqKtinq7v5OnQHi8JQiE8fmAfjSWPuarWK53rQ6XIRWCKLcIyvRudVtiI3s3nt
jPSKvLQy5rbuKrkETx0U1Ajk/WRKKNZciW2KKsfCieU2nfLqEJnLWpcBeiF31DXuh319HfvIXnvi
kdsusxkzruQw/kSs4lgSU5xV6wLE5qFAHgbolC+Vq90Wr7+m/iPkY2rOa+RflBSDyipSP/BazE4a
dWIOS1HQ9YW75DnW7bG082sV2UmgjRcWtvYRzh8NJWgoBm0eLyrZ1pqTfGZ/SZ7HkjbkC/JBoq16
wvfKK39ooJe4mW/h3FR/RjJhPhaH8DFAJtfqd4XPayPY7BbH0NvvTWA2H4MYBQa58RHZlXFID80x
vRJ8yufNS8puP4VWkhjvPYRDLIZ0uY3z1ozlBY70AGI2j2YVc97hbvu507oYP56Vk0rkDofbuvlN
8QLKkgTjfGAqQwuWapePqCjxmzK2sxOnNbJlniwLk6IAfxSOVAA60t3YWvlD4UQemoWuk8/Ihckg
Zx8+dV/5MRTvKNkCUFTlCSYLIJz6vHiX3oOe3Qew9S2PkmvbYH/vrUoVe5XINJaQyAF1d/38Velu
Y/OZGE+NUTgdD/6MpzQq48clXRCTlNooBcYUrNYucX+gKG9HR3n3Z8no1fGxflzOjTgLEJPNB8xn
vzGNobHNb6wUyQGe/W878tMuMu5nXtJ0TjF55eX6zdLp+6YEJlmq2pEUfb98HW878pMk1tGMhgIO
HVjeLwjAZqf6gFPhQwBur8ikXNPotcGs43u9mHNZR4MgVhTFVvm523eP5BiOqCSEVyjKKx5xx9QW
j/oLN7PDk8wcXLwAdBEI1/QJS6ON5SjcxKmlu8thvMq95pCibzD8rD1c3tfttxJi4X8WzBzhJKdm
D5xrau60vbWlF0gTWTRkpFPZC/AkU6u45mUit/JoBjrHwa8qAs4JICLvN7paEjzYawRxlPdgccYH
+atT7AVLXKyaWoiPYioFlIyf1U98WJkto4R4DN0gt4/iE/taqya5I7WMPJqSWqOtHcxj5A1W3CO8
kp2Yy0mwVdNcy2PfaLkQSmaoQ177BgcXH5YHymGh7WLuPMPWe/CdLOZZNsrRFC8Ktta4TgYMdoLq
zEbn4LXmEF9BHcwfc08DB5qf2TyHsNVe+04241frJaaGBdmDh26o7okittCnQBtb0cPHOLe5e8vY
bBnJZmXSve08zV9BMZqC2/ncohRVTCZ4fbdCRnGnspRmaYE0GZOflWJrQAnNkYFFi0xhiY70AUYL
nra+GfHqthImWUt1BTL15kC5PUGiEbogRViu8ag78JHvt4KAd4tk3K0ITvqmAfKSN6Il2Ql86Sl7
zvbA/XNpQ39qhwHQTgRf7FD85o3KbAUB74Qz8ZxEkLXqaI6b4oKpV8tOuiEH7CvfUjbCV0MGcJFu
gFvxHFYeUGtEKGAsniBZw1Xr0+bk6WDcLuCb+IC4TdVZiWPCRyEOKwLQJ0Tr6P+ebePteR55ob8E
rvi8uAkuaV6lb+NaebdEJoiUW1Of0egJxHw1BBKVckjMR00LPZlw026c3WTzAC2Ym7K2wG4i9CB4
DbR+t+ufxxITEjl8Ki+E2wiPsTLKT4+0L0iAmJtLD/IiM1WsrKnHyq4E7RlYyK8RIZyay/apneQw
tlBrlVrotFzXBf3dMCWHOX7lXMLbO3cSwWh8mGiCFNNn6lDjEsTM4k5+ySUE+nSSHG3JnFfx1qWP
rQPSMajLZP2saQDIe82ygArQ0yWr/SzIDr0eTNSca8XOn5rP4YfYh7Y38iSV8ZxDLsxSWULqhPRv
rd5kuuhwNpK6+jPnvFoYoxOR0GtxN2Ej4bcmj3gh2CEOmBXD4xTsxnFmizteNmrbwE6rYtQjijR1
MRqsKpIzzL8BPtEMhyeliO+ahCQczAreFjKKUs9zV4QxfR+ZOxMjI2rwB12F71SD8VHF0ieZmpZY
jqRZydg8xPqxJI9CmV/Ffe0JPy+f2LYRn3aPcU/LoI1xh+5yz8jj3Rh64pL6xczZte2o5KQWb8Ho
6v7M2jrMJZD2vb0e4uyIHIktfRXBxANO89AzbLQJSjy+SJ6VsXCh+VK0hk6tjAJvVEgJlX4h4fLU
UAEH1fan7FoduQxRW+U+oKYoGBrBPLl5NpkpGAUA4HtINXc0sA4+y5nbOdrhV/4wrff04q5o1xr3
4t6owr0TzRg44oU2KkaI/gNAz03FWS2TsXR0RSdDGr4lR0b58MbUltvfG8p1hxqPAqoebk/kdhi2
ksmYeljWca2CA5q6ad2aHPP4FtzWSHQbu9TjZhU3rX0lj7H2OJTCJGuwxtHWrcWJbCPcR15si8Y+
sOQ35pmEh7VPf/PMg65kMvZPhLIMChUyc6K7QQ0EleS5Fr22laxmjN0/sH6VdnZBb9DvyLxU5GCG
MytpaiRJj42yM8tkLwbeZSH/cmwnKcybJI5G0jSAUALMuOGTq3+guBtL2/HzZ9t6eRLGPEakfKhJ
KMJ/muhL7lFlzTD0J/Mu8G3NOElhLC1LhKXq1be86+AUEWYJEy9Ha00/HnuKMntAXaLyOfu4kYPB
MZ2EMiYXDUZk5mUF1UgOuoXqGIBM6Nt59BNPcygoH4ZCilskmw58Y+CtmLG9QB3KTFGxr6ht5/aY
jt+m0eD1n2/q/mmBjL1VGmaJQHCHRHLkj9NklbFkcfZwM9Jb7SFjXksOlNhOgAgK1Zvulp3uEp/m
OSiQPy8zztNF5nIdQMhWzyOEYRjjezoigdUMIJAtp8fLq+LIIbTaurpeZ72cYiOvwRpfNo9zXFSg
XAqdsEj/5HxAxYWWcAxXyiyIcx30i6Ri5htvmc+i8qA1Xy6vg+rQme87/T6LspGJgbnoMf39Gq9A
8mWWwaC9IHXa8kxpM05dSWIcXxjkyD+RN5dEuy/fc9npPj9K3TSflUDGB46jrpddhqWlGErLxqvU
4MRYvL1j/J4emnGjDHAO0wTMckHur4upv2nGurYiPeZVELd9OmZeULpHG8UZzECPDs5uaVo8pVHG
t4NY1DD3Jl6l5mhadYyxRpL/TADxhNnJvUDifR9qNwbAzC8rDLXWc4U5fQVjzSBKik2paqD4kXoM
svEQJXbWa/saG11EqjX2PLygTR8MikwkK2Rkp1nqq0VEvzeQZpB98ps92il9pPQAvcoL5TYteiWG
WViO9thMrCBmXD5psZ+SuyzkGPO2CLCZquggQfmOMYEyMHs9M+A0Osx/ZUBNjPqrupc5DpcnhdH7
uI26FFNsiPzr0p6UT03f21nEAybZDrr102IY7QdsAWbMCyrmvruqgREJGPYUzLq4kR1MqmQ30W7e
557ABWrYtOuVYDYQMPWWjAUOSsJ0Dpo+7FT7o3MC+ATgS0F4LjOXSD9qjZoSWFoXHZP5+5w+VP3L
ZTPaam5DHuK3DPYC6QLQ1Rkp7IiW/dKHVHPqGwxr3SCFDGYWEQTawV5BC4uaHapXVQfdSPOjuAfX
Q+wcuSnszSt69TGMYkpSEeMffAxNIKAz+yA84Hsc4V4G84fR2JfXvp29XoljNHRahigf6doxVOeM
N4VHbbq4AZXWLuL46G1jOG0zo6WVnIx9McPkFlWwTeNrrlV+lvwBAMO7w2RUUmy6pgs7KEw7PATK
TYy8Y1Q8cHaNhmJnnne1a3Spq5AjQNsYOkio90AlXgSeBTmmgIDdmza6v53oBmMMUI7+m8Sbgty+
eVaSmUBUE/UeRXmcF7nFtDB1wjni3hyoXH8KkvBuN+lGrBdaiXmSyfAspHqeUgwkKFdSqnOU8O2h
dWk7GX8/TR3mvwdsZ9bb8iG/iXfKK9lNX1BBsSYK1uEYx2g3uctPYv8hBtK7VTJOJktDNGLrkF9k
VyM00ui5bJ0cs1aYINWY0NJNdKiliAanxckPiZeClWN05qc/vT9/WxrbQz6SmkJp4NSAuWc1ORAD
ot5Th8G6bAYcg1YY32EUZigJ1FXNuR9M12ZwZ2j/m89QGJ+Ril0TRQFOJg1uzIHOpR+0kOP/eTbF
FoONypjnpcQ6DAQze3IcjhjNfwyfoge8ZbnBzVsR/4K2s5WDmihBAhwEOmPQYrQLE0DpNcA6/OSm
Bvo5PzG2fUmftIF1GVnZIxMIeejJthJRsNT5+bIibGc4gXooYRAclIJsXNiXi5lVIbR7RPvv8NTf
08xUuAcwBS5L6ce447FyyZsB/0oi4zIUedDy2IREemeLn4fHHo/Ycl9/ChwAcxz6vTqh3ZTsC2wo
LRP+/IkBA7++5Xfkb58nuP9UAgx55Qwkq0yFch6Mni4eOAOYFOyBWIFsiI7WIWDK3/KabDbNbiWP
OU9FkTNjwmPUU6PJC5K7LH1MwpJjeP9ypCArMlVTJGC7eu/5+6KuczPBBndvTAtAr9CQPJ5swR+u
R8tw+y+8fAH1smd2ARKcfyQyd42mzaoMUAGsy2i9qlAdcxytUizsRkrsGkgVITCcRLLj6O6mZ16J
ZTRJbwOlqwWITfbFUw9aDbSwH9QDTXFGLrfhZdMYMVotq5RC+AyNSx5yqVLRNYmuOsmLwDhIkc0e
UffF5B1g+W+FO/7wBk8m46eFZe5iUkxUQSc6bGkbI1DxIifDfJPwhULJiYmlXXUusTu7UZDZrULb
fAHk0FRwrvrtqsRq/YxD10rA2WXCSO1WtIs72r5AdomT2svNZFMke/T7cNFnt0YFDABK/d51JiiM
885cxhZSS5fGa6kLpB/5ZbLIlx4IDF7+g2r25CbHEb7CAc4uOuNzqz7yEAO3rWr1IUzgOOtd1C0G
jr8DPqGMdobpm3rTuJPbWLkTufW3mqfevMNn7NiQMOOVili6AkQtgC3d6rtpB2RobLbhBaI184Ey
ty/U1SoZS9YTrSn0HjJpV5f2ebxOfRrqDDftrcntAvyXPVUN5JcIzcwx0VutK1E+j7jfNBmY8nnt
tfNokSK4HYVetaIEKeIyfikkVXGkeHF0sVuszJz9QdFuhEniRRNUg8/cmPn7c3Qm0pPmzhiFFP4k
uqLzCEv3RivaHejwDwpf/MLQ9gmfBDIvxqbuTKOi60+y4WqZqqPaSA+XnSRPBONBigkvcDOgz4BA
sJMSsFkSr1Nk+xpd7RvjGfDL8dTQaPIXZ7wkr+hYgeXM37ftd79pyrT9UDIwh/P+ihvH0QjlvPtl
jBRTM7fz530D3rLnCXNbiksxHHpQYqLjubPV9Bg66ZfGCT396fL2bgYzqw9hrqAhmM0YPFkobbQd
cE30I1myo2rWXk0MTjsJTxRjLJqZjYVZIHjIs9nqo9Ya4odpUN0JZY3Li/oXV/97e9knTz5lRpYt
EJUBKuptNifKwJkFpCzr7wauD9WB6amd299JLGMOGHBqp66BHqWgv7EEYqYWCUEtBMr1GxKQL+C3
5KyUs6fsOyiErwvwwsLzsbqX59xSgQaGBjYn5aZrNkO/k6Kwz6ElJ0g9TPAtU/qik+cAj8iEVyTi
yaC+YPXkV9owmEYVMsa6yp2+I4/AyJiBpT5wUnv/YvGnk2IuQ22G127fsujkYUbsHB8Rj7h19jDZ
hjUDQoSXV+ZKZC7DfEim1khw/f7yMe3/g/IZgcdpiYyLaYMRANYSLJtokzMPQCXGbJ8wNZ5Kcu+y
vfHOjXEipMsNdFJjbbnyHKjJvtfQ+DGm/6MUxn8QNTTQYg/rUjDfMxIg27wW8sAxqM1zIhibJgS0
BKBvZzSjThIhzWeqg1QtdlmBCEKJHTrrEs124pqOzCWqofcL6zfWMhndAOVIl4703gZCbW1TeFzB
1sGrhEl1Yk8+UNkn//KJbUYua5GMdujtMBUDfcTSZt5kQDNv7FI4hRaYWmjmbTA1y+sX27rJ1yIZ
LZFFoSzyESIH8Yshgo/5x+U18X6f0Y8W7JWL2EHhS1P0aqHwJo3XfcA5KLaZXcqFoas0LEHq7NY1
DmVogQbWA9sNhs685U87oFe79pZFX/lEY5z1uKA+kY4LhMf4oDnTYXR+dZTzhhM2L861NCbaKkkp
hq2MPVTHQTp2neSHRXAv9KYX1+Zz2eUHUQsB5ImmmDHXTEtPKsETZSW1Bb29XkJgg2UhbxyMCr1g
Hm8mu9qC1gBwazfho3RtbwbJM5kCv8tHR693pvk1ylInQhupVReiS4TvYsd7x9Cw+ZJ85loqhUxo
ZANH8P9gGTbW2884H3Uehj6IqQq7g0PBYyYT19Liixi/CUdwa/IOfDP/TTAJglKkaqoiS6QZpSRL
Iuq6Zx/VEUd6Kr7LB7BbFnaNAYbUBuarT+/E0K51n58g3IIIB34ZuNnRzPxWdn1/5YezFizZOFPX
R7zKq6+XCF33gLzCHJCGZA+g5qFTsQVSE7eyBUAKuPyZnM0q5uorWLsulqSWFhVfQVMjiivt8k+p
HwNzOsbrkc4cagDv+RJd83KJ2274tHzWumWBBGZEIHjwDH9y1CtKRxnbaCj6K0EypLB5DIKbD2SK
GofuATzAJRYAQDGXugbQIO2SLPbjTQ1ccu2KTuQMPh8oYSswWAtjXL6Y95E0NSKCnuCrEn0PTZD3
Tbwbe9M9rFbE+H3SG4U+528rUg7pkU5NaJZkA8vX53e5/cuJ/d4/tte/BmKyqNITC1+F2/jY/hi+
NN8S0DIrXnFIIwtQs+pfly+27TPDxJhJgNUskjOupEUaW42WLzMMOw+CbezJNU2HovfSCZ2Bx0+/
eWorcUw4grq6KM0RfcbUyQvqLHZTSztx/nx5VfRXzrzqSgoTgURl1Gm1CCmhrO2VZnb73u1iPxyf
L8vhrYbRwTgHrnZaYvOqhTjx4gfLhJbnl8tCNovZeMb/PiJGCRcStkKm0iOi/ET6LnSRV6yQ2Os+
kD6gW3O2dQpAQgHLDVJodrC2EbK4n0U4bSMt7ToGUvno5+K475tbEvDCtu2IeCWNuf46Qa+Bx/A/
vFy2bWwlkbkGx6UqpIhGcoHeu1J/Hy+5JZHXWCSOXj02haePX4JxB1ZJe4wMO6swyfHIOdBNtVl9
A2MEooT2jxKtVjSFQLENBIuOVOBKGKwo/3grOe9oGauYIkDW1yoe9H2X6s5kiN+Bpv0gD+Zs4fHj
BYO8v7zQ7XUSUwOpLP6cdSLXC3r/AgQ3UVtbRe/mE6IOlRM484QwYeUw11Pc0VaaOHnsNHcov0jE
u7yOzeFPopwWQmP3VZQo5p0+gJFghIxwj0TCLm2KnZQk3pB9koTW7uJ5p0GDxGovmoCHGQ9yeBsA
BlmoZKcYKs61tL1kwOlIkqKqCtuyOdcBkKKVYvIE5btQD1ZHCqfn+VDqVc4dwW8hbN+moncJWqSQ
7c7nXZ+j5UMpMchbi597GSNNWns/D+S2JyYnk8cTy+S5dCkvBCAEEa+MNYwO3+D9b4lCh+DshwII
6rR/DYyXy8fL2U6T0aCkjttwTrFSuREjC9CoFaArlWnWrMtytu3vtKOMFimA1dUXFXLCPLR6PHWS
q6l4qnpPAEDnZVH/4lhPshjHukixlo0jHKtyTWdbW32VdpY/knamV90ldaGbvDKRWibDAMgpBNrd
dVQGO7X5lCh3onTdt75o8gIz3pExHlQz5LmOzQQv/fKoYBiy1ULLjHmPw83HmXLaRMZhDqTocswe
IJ7VB9dAp7cwK7Y4hdYUfKlnShT7aUkUp9N6h3N8m5JVBamit1v/Lce/2s3AVIYiDMDUIB66/Xjd
7f6BtuDlDjc3ciWI2chu6IGvNhSiZ5rXeio5+vgJXI8cbeQJYfZREuYlagZUakstvhVCZZfpg2UK
f3LbgNwUEBOgOzkDrTbzBSVoZYEZz5M9Tq9LnDpEub98MptLAfE8fd8oOmEbNzPFqGopCEWERxh0
AQpcHX4dyj/L2p3EsL2bESqCWUEjhL+zdrVvOFrg/craGbsPZO3oQZ/Z70oi43eHhBizbOKM2p5Y
ffoXCHVcKUEBOeHZ7vaTQzNEJAZAiQSW1veuoo2abhaob6LQAkrraTY4u475Xm29zufnIbZf4Ct5
TJQuleBVVKVlpJA/r2BuAfdtZEkW2F7QpUB7FEC+BsiBzuomK/R4XfXbG3taLb3wVqZcLG2tm2+3
yyI6bXPX1qJNugcNzQmXVXPTA/9eJqjk3wsa4nkMuh6vx6SOciuP2qc0ng+9MX+rRswn5JEge6q8
8Fp7t9M8K7mM5iTSPE1tEE7YXvO7YGXga/o5fwaEZ4mo5DryKrfLrADkRRb4SGbgrdjD18InHOvf
fiUBewQvF1TEz3DN+wE0IZNCtQpgTlerKcJs92eTH4Br+C2McZvCkhdiMCD5MCS53VSZLQy8TiW6
bWcGuRLBWAmIaaIhU3Cc//3c56ZTW4liDKQY1CjDMSJRV/xVFo9Vq1stbzpnWwYwiIEqgPNhgd9F
Is4IVQnxhOlHLrdOrMSHYAIg0GUjoHHN+a6dxDBxT17pU7DUNIUiaDuE7U6sfb4sYdOe9ZMEutCV
PWsFhgRTBUevxpnT6D14oxTLrEV0G/FUgLcYRsukIsLsD7AXUC9C6hB5S7ARBzZ4b0zzWDuTWwDT
XMGQx+UFUsU630KDyIopUexfxp67eiwwgANDCnWwC5lqt5fqQrGbPPlr1EonXEpOeLAJW0T0k0T5
/ZaOSTVXuVJPntlqGBAUs8w2hejLUDaYKJdM+g4QfbwLjqkyOYEm22IH9BStf44wU9iVwjFZpK9x
KB6I2blBJjkpZdIhlcDZmc3zoAPgGpj8kBphTFLt6k5EAQ916rm15iT1NKJzKEo2tWslgjFFTY1m
UFjhGhYb6WfWBj6JDbsu28Y2NdG9fNDb+24CrMkwxLcY8P2+h0UtBEFEaGp6dksQqYF4K7JSt4us
5LvwrfQ1hw6+TjeVbpNP5LWprnjIP5tuYfUJjL1i5j5Ms0yGsqWRDRx9ZwaMbdd1t5eXunk3rsQw
RptmghhmE8TUpug3qOp0RuMPEoAUjfJBkHUfwPYcrd5UlpVIxngBmBHKBUCN8HiIrDw81AbhqON2
WgJoBCIy7iYalBlLVTK0HMoazm9EF2nh6t4Y2suxs4CzG1vxU/SKwMaRFArr/keLO0lmLNYQG7np
E0iOasWDt3Dq/PnyiW1HiavFkffKGRtSajYTRPwDgBvsm90E1L3MLfyS89TbPqzTehg1rDCNleQC
9ENGM4PYIjPYmDvOgrZ0kGIj68jkgleGfTrgNdmjywDeQ0H7Xm9XV11gaXZ7HdyBsPag1I6Gijzw
9yILM1h/RFNhrMSzT4pcSAUyxRCP/LulB8QVk8TVOh7RNw1n2dsDHFcqmkMIwfuV8ZFTr6hV2GMn
CQgriVZY1ZAci/Q5bjB8ZRy0JjosWs7Z2y2vaYo6SP7gyUy8y97rSgb+hqoUoCuTPDm6Ali0PNpV
afEojrw+ok29NA1MAwDpDjlydoGgNZ3myDCgKj6dZWvt5Zv+abFftd14bDlquYnatRZGdWoVbKgR
QiUM66LAEA1elaFmmsm7sVU8TBbaeoep4y5xl+SvqnjlaCvdsrNzxBFi8kHWDI3d0twwAQzZCrR6
+EY57oHJ9BfKCtDlb4G6yznCzYyVuRLImGBf5aYxjhBIhy361xAwIAh3MMa/uOrnyOWWHjZSLNBT
ENvKEmiusInvt3YWkrQJhGzyOgnsjQpxzKFzdSlz2zB2pTS8GrTQLlLTV5HvvLy5GzZiihKuXEXE
rQ0C+feiqyhMFKWAKcp+4FdesJd8SuXOu1u3gIzhaXRdpplr4OczcvoSrad1FYze9H1yFBt5JMnO
b/AfPyJg3gr6W+1dFB1a6TP/6nPO/aRteDxYJaRLmoxeVNZUZBWvCvwvgmRJCzKmLvgkK4UjkPG6
FAziJUiDGlcpSIPVXTZPX/Cue6mKZN+MnRvXeKIn36Iqje2kSB/7ZNrLoWnrLcrmemMpjRpbYl7b
TRAj3FPBgql6BMyaSqLb4L6CuvZuXSxIwY9G4mbRmO87sXogPamsXk2vNBIdKiidq4/5DzWriN1D
/ewxkSI/mnLlO3J/ulUn5X0tmaMVpkoMhEBKGB92u8WMdnpl+HOi4gkg3xtjeJVJyZeqkhZLBoeo
VDaOWoxunBq7IZGdugNPaYYPyWPFHfvqOpisJhHvL+vVhht8t9+MtwhQpyMjvZVndPuqwx0iBsAs
CKDze+AI2tJgTM+AZ1SXwJLGvhEMtVTGSR+Qn0zEZG+ERXasFPOrnGXogjVG1ZL7UTz0E8Fsm4kH
S1IGjZ1UISqkYDRuBNKjpR1IDdVgIuCsh8KKgubbnPWhC+Yq9XM9grU2kT6ZMeYWkyW6zivpGJRA
hhTRXmYri3aF1qUdydVPZmgARKvftbHwVOSK/qooqbYnUZxDNFhY0nB+IrV+RXLy1MZjakWGCHra
QevtPGjme1NtJRfZlMpWx9FFVAOnuiTCIRfq3dKU98I0YP7JGFsHGUz8JQFobt1wZ+qpo2Voo+jK
wFJBmOfHERAA2xHEx0s6O0U55i4oleWfeVwXN1o87chYlR7JW/x08v3ygcjnAQxYDXV02QD5FShV
OnP0BOS7RBQCEQTBD238WV1gHXphgw46Fz7JxYMBrtZCmq1W+imUyy4IvDG/GhpwtnaBnebRda0A
f7rGCGeBPsQCJMRDG9mpMb3kbf50+WPP1fT9t1LlWl1qJliEVZDbip6AsUc81JCpEqPS64Cbd1nQ
hgOEX5dEhcJ2iSDoYiQleqvPWhRjJMkYXDXSLSCagob5qU8LR+4re8kqK8rCW7Pp78ToPhs0qxp1
K+jvW3Mv6jk0QfeIiJcRSDPsyx+3dWKoihKKu4KvY1P8iyQHU1BnADEDbRtA2gANwelE3pQgo+8K
myATYjLuXyyBPTCJueThX06XYQRpAhIRb4/pr7wPFPD20HGRol8A8R4LORH2DUHPXi+/zf7QVs8o
uxZHNHZNbumhkA6emIITK5w/Gt+LlN8rUFl3Waikg+zhGrV1tXIqEDwBrp5zQptiDAUXNaZMRUxS
MGK6pMrnXJQxv7DYC8a39Dl0O6nm7SB9pp3toEmRUg1J1ZEQfy8nypUqrtoJywGVpSV8C/Z0rAhu
LsHLjVfw2WiAwOadpLGDPKpZZElZQlr9U/lpTECpDBwd8uDGBlxxoBbgvz3exiovLFFnXqrgbM6D
aYHQsJJ2ZaDaIgIrPO/cTq5dI/tcB2gKLP0FjEpiVHhzHNmNCMzsWrI605+rfSSBBp4sIJ3OrXQR
LLMiTi5O1jLedGZB7FxAsJiSnTa+6lJx6NtqtrpY86K8LqxJzR6quntZ4sBRc1AYcCvyZ6YmGwrB
m06TMVSK2I45wlAJZTmedAEx+kse5pbBq1Gfp7ffS2DRFgctmxCpVyaFyVOArJ1gFLmncOIfSW+f
l0wYacx5qQDkS4y4NN+aFvNdhiGs60i+A8y+r10tGOqsxS+NXaGFMI45qZrzNw8jm7FujZgzWXq6
Uvln1D9m6temk+3EPAD6CtkOOLHW0ifOnXT+/GCkMsZuRi2YIcClid5F2umHEUZrvvvV61ccPgBb
TDXinUUw8qhGrS7BzoC2FhkpwIMzu+NiRbIF0mfan2/aYWylxAbqvxM7qIcdwueUO27N0Vj2+pmq
TovFVMv9qRJuyzg9diLvIOlBXVoikwEDUmvXq01Gt/S/bwc9f5czG8q85yQEfFo/FyYQZkJUZi06
6JDX+wy4oNNNdJCUu//y/mbkMRFXYJiBkGgGCNDCZTcKk0+07vWyCK7RM26ln7IUQ3Qww19KCYD7
m1/ttB9gCTm7hd6vh80PRQY4BQ09N5ECc6o9pgIxsyEBhMAzdh/AQufoBmEcTIwRnhGIjiZGlgDZ
h9GDf4ztI/CRHF0njEcplCDQx0jP/TxX7L69LRNezYR3UmyssMhGpoLEtPAbZ3La1lqOxpPxiPyr
pX0ALucs5mLOinEefdkExTi97R7FZojnv7t7DNRZMUnEB4rkro9JoLeC0MaymoAtHvDxJ7hPCszP
mxvgWTKL0RAuFTATWlyms+bMWJ4JXcztUAIi7IQ5AR7kOVce4zkUcW4Ec4C8P9FFrjTGb+hhXHWC
BjujEx//NMlrtED+ETB+nqYwHkTNBxVN+fCKiWn17uTkrmyAv4ZmLAPU4/8PqsIOyI4iyfJChkiq
KvPNsvtl2t39B25RjhthKyC9VgK0NYIhCGD5TnchqJB7T/cBOfEBYh7e0bETsWNUAXFifosRfh1d
CXyHj8438CISdip2ntVwjmkMJl+LmBcErnt4UDqQKeggCQYG4v9ueSxkUFfBFOL2b69MSSIGK9jp
PuoUHwD15W4n41PEoCfhkv6tKP9YQr6nEML8fC814gvBiMIEIyZSY00a1qZXjtWrZAB0LhePDZAi
ugVvSD3nvL25p8c4lXrEW2aJ4VT+LJ48e6vSGwH5ODzzUcs966kqayFutaQxvSy+WppDPT5WMefV
vX0HrGQwngvEnwZRG6g/9ZPq1T/RyId0Y/PKXsli/FaiNr2iV1gPunkovosBDlHMQ4YuKtHqEdDg
xz+95H4LPe+gSuLOKOrfb4B/FkhnfXjlh8vr09kEqlRLZZaMEIUxC1fsG6tWvnKCx03Xv1oNE/WY
tSSGsgKN195agH8HCX97/g8EdZsh5Eoi84ZSikwuhg4S33v+8Za/f9vOYyWLCYHK7D+sXUlz3Diz
/EWM4AaSuHLtbrV2a70wbFnDfd/5619Cnhm1oP4atuZd5qJxVAMECrVkZfYjqzwdTS7+89fiPFVp
yFm/VDiNFUV9W+rt+M+BSx8uMBS8PuaDshXXqrpiPaS5buhfRfj0H48D55ASyTBzgEvY7WWI8L+J
SOTLv4+DeCZb+Ik4f2EskF/JS+wapvaHG+I30K8dHRKdo82Nqr9wCPy4zz04E5zTkIxkUbIOSzxI
AdNkq9sKgh08KrupFySBnyE0Hz8bP92Z9kohWz3usdlSd0oe66i2F4hKzuviREjrVfLQQLrTWlOP
mBdqe94v96S6D83dWF/S4j6TM7uuFrvOg9Pf+/SDAB3Tj+epaesGTQv2uSU/Va9iqmKeSVQhFX3i
t78fVDHCdp2NPsPyUcnfLcpl6SMfdlV/1K+ZlIKQTUfgNt9OwIE9qSNF27Vvh7jcXs7bX3kjozKo
/N1vTGQKfOhbMfXA3hStMuSlYG+91Msz8JKiMGRtO4Dv0DttCuCVhU1bgRN9G6M/MCnHpK5zGSb/
v3L+9wvzBjA6sFWStbU67e8I7ENWJ3ShgugBnY+PB1JThqHVJXiDL6zraFpwsC7O8yhZPOdG+Xcc
+6fVhU/tLM4FcF6nWs2iJAXuQB5lrZMNzRYQGKc1WqC9tck+fa1F28jXgctmadJ4/NLxeCvCfIqZ
37eRn9/T+naWFQJbOs38RNLsJWqgRD9vdKvadVUCSq7EnSd6QVPD6xLrm1Sbblx21501+1ZnniV9
8S1R+62ZdbGty2BNU7QdpBr8OQe6o2gf6AxNAyuKC2+aDXT8+3BbrpoCYH58RQl0FTS9GASe8TNs
7uMHe+MNODj1qtZpVG5xEoddvZ3jYFG2Od1lnuRp5+w1zOiuA9e44bWBiORS5DDfKP0ObGuDJAEv
/Gb7Pfv/3ZxH9CC+dY0PrM1REpZDwdyX3o9gh7M2Qwviy7X15RyciYWe23Ofbrp2DIip3/a0ctM+
80ZpFuUOAkfKl5uHHiQNyYB1s+hjdflgVEyDJnj/3phWD5YuNYopVxVuZRE96sU2bhpbxyMsuI0C
R6NyTi2sK7VF7w43BEieHjMloNSw0L3zV8/aqJsy+q/7yHm2JpLHRQJfii9hmMQj2l5xGUuM6azh
g+qHIIMVZSrCI8v5t9r4ZyeN3DN2w/W8aasdQDZB5Vor6084gk0VPPJ8JbpW5y6yFBZULFvGlLS6
tYZ5nSoAI/h6RYP1/DdWKXh2+YL0tNKhUlju9+fJLTsUJ9wqX44GqG/JY/YNZXmXzZEXqkMgQ4M0
eZZFWlDs25wyxWVkyWJVjTVjVeYYZOVV0u5VzTMjf8iuoKmEOSTZF3w80eK4vGygba4pFhb3r8ip
+sxETs2zGESE/fI23l7+jlKaaK1ckmZIVIkos6xnk1NlltuErb8uz30SA3EEnhX9rJpEGPr/cTtA
e0spw/MZnFW9W0dpYh/zS8Xj47HGuzUuS4zMGV3mMU6Cpi1Kz7Da1gmJlduV0aHsn8epa9Q5JBU6
db80zdU8zo1tmN3tmiw3qqJkXofpFTzZpWSbRbQ9/e2Pu9z3H8c5w75qlxKinqE/ACelNQPG7Fqn
qkXAmf/xqr3b4Xwg+PWqimroK8b7ekv9H/+wsqT2/BusLKIt59wfOM0nZRlRrx/DXVK8rOFj153P
laiDJNg8HpYxrmWhVAvqhZH1WOCLlrMXCwnNjz9X/+4cD8PI56Uqpgk7BzQYYwzuAglOHAR0gDO+
iisAxx35uzn2cw7e4EEf8kkZqOnHgwLqyNiZAX47feYEX4eHKctWl5dThutXLw+rnvvZUHtNeE5W
gR3RoTM5v5bncRWNzBCrpkn23wFM9AaGQB/ly9W0993jPEs9GVErq7D4hYRJ9KU4v1Iq5aSaNWz9
YiaUB1RaMwfchDra562NFvBOKf901OktDH9fH+cuFjBGlxXB2xSqla1Udxnd51bk6JkIh3D8aX83
xPmLvmqKLG2QDX5hI0U3jPMWudbH3cwe3K8GSwKDPGdUqxZ/t+1RKDdtjMadM2QQGve/mqUi+czj
z/u/e2nxZaV5LpqM4qBU0bdcjpwBxLByXLtyIdtSntmnb7fo1lmcByFzZHVKjAIFo/nOiJ3sJBZD
vFf0vgbr0N4XyEVMda0PtZVFSdCqwKC1GDn86/SaBI7e4hxJsqhR17Aiudb2jtVu1OJ6Dn/+Nxuc
64Cmgzqv1pQGynqx0tWuu9QOm4fTRkShj8U5jX4s8rhI8XG+Evpox8O79w/DuQt9RkEnrVsJklnd
d0D/fipj7DdTl3sY05G8KSkUB00B4kKH9dGql61UKu6QTIMdZlBYWBpl9DsFk3K5NQHqrA2YgpLj
x7poZjtT0k1vmpupbB8bfd2ui/yYdt1mrBOAK8hyVyf5tVpkmWvFkg1+LGLnmTWcKR35UU2W1+mY
OTL19EEuVOKRAeDDaupEDR3RVef8GC56llus+PklPJXAa/LY6Xpc9SRhtYM/T4iOww3fLx3PNSTJ
0zKbKWwxIlLGFKk+z2CM1FymMw6aSMaQi5xBnPYJ3Bnl3BleHmPU1ib0az2zabEh4Y9EfwmbyiXS
i+C6MM/xORf79wDzNENh09VdX+C6ANzag4HzXygGm/sDe7d4df+jWPhuknNmfdI14IJ/OzEM1Pgn
DU2Rq6acX9M1uZOzELEl04AgdGs4qZ8E0ny5+Ionbzr9UjSEKvp4nJdT6QowRkQlH0I9jtz1i2OM
41/9EG3qfoJcqtbU3ulvKPDdlPN4i9wpZcaKBErmY8bRriCJvWRPp42I/CrPj5JnsWpkDGaSQmpB
d9QZbKmWS6BJSWZbHKUL7XF+Rck0CQNQOCUgm/G02IaSyrZ6gZQI2hvT+tVOwPup5GKk2YzyLmX2
Wr/chhKoaKHhfqbt4Dp7ITn66cgWhAYfc5AxT+VaihD8tRk6NlQH1+z16e91+hiCF+ijhXCt11Yv
AY0zZnBBke2k3pYp+nw/qnAVxEOfuVY+xMyKzMVDXVz1ljRg6ybHop6+m7es4rhWXgQpc5B8Rbty
QwLFszATERCnu4w9UQT4eaiG+w2cUwGsRTEmC8fzH2eNyJPJ3uAHOF0NxWycnHbzRiNt/kZexO7Y
/3ajGO75uN10VVujGuGyMaC0kRsdXQmSXJiJdFnoRXD60yrs6J8yxrmYbl3WSbG6NGAYFNCoMd7i
uwIcFQ69Cffzguwo3rTOBApfNizoCMyffvEVHhQwZ6SgZPhiH0vgBxSZHfSDdD0zRyKBwvdXnsTo
gjFeAXjbL0n3L5aV//ECisx5ncUylaSOAIDvXZPaxE/w1AP4Tq4tW/HqQBZNowqCDEXm3E475UtM
WEdc2rAgQ7/LH/Ot6uje30FGtpXd3ypMfh65+XhjeJAAZuIXydBGdopGzOHi+R+vfvHsdtulfyP+
j8et4OwcdXy6qkPGQlY/07h0U0Qkjb39kxO+Mh2KtftWuqlPvBEDBy5JztWN0DccDRoPjHL+SYoU
c5r6tzbPH0PERLY4P5SV0t/13i8EqCJbnNORDdrU7YzNBCT5ABz/e4Dko1HGwSZyTqfXwzVtGdpI
mv0RQ4ipcr4I6TVEK+JCGTJOa0MYwC7eG8F0gdDwhl31GuIMQjd29IU8WBDnWMIwMRJdhS0KlC5u
3F39wsJ7hFGbt/Ce3Tzcg98IgNkZ+OS/DyxzTgb8SapRRG+r/CLoSbSvnJepoywsC/bxvnAqBavj
/UqZDH/355laJHt+e+PcclH7ybaaY4D2bB2eBF5FsLy3jOPgjZjjTO/UX7C7P84ojr5+7x/v7b06
sAVYVJoVCi7dsGOPL2Z6EswqtnBe0+gU/teQNwf2OIcS1kMVDQ0+HSZg9F2zY4U0QH1+c8RO9PE4
l4KJ4r5eFlhbG7xHySae/Ddib5BfQPUY1+ErQkHsITpYIedZMHdfh1kOm6AfkM703a9i4Rok1Aak
1hfz5B1/+g4scm5GXWmR5SxgpRtA2G2G8r6JoMr426h50aHhfA3NB4giZlgiw6AyCPs/jP2/BVMW
WeP8S6PXikFCLE/rnXKLelOa2pKXn5mIwYnxkIiTJ9Gx4fzL2iTQrzJh0TiHALJrjn+P/gzu2zzH
V/sQ75+QRxx18TqMDfOh/4z+sK/HgsLfeCkE+8kjjsKByv3AerhHSlxf3EsKxLxCQMQCoNPHgDcO
zWaWQ42FSKNrSV7tV0FqQpubyXIUMkZIRGKwx552HXwEFtU1MNXyMJhaj7oajT4gVNNkByJZJ43A
Q9aozmk3fSxtAaCGUFPDTPInqikQBmn5mBL0LElcujlV900ZX3RSFfnzGoIYZV0vs0kVsU7rxx56
LE7TFVW35E+0IGWmkEUaKa7DbGaQ61kwXrGUD62R5W4dppGdrNM+CTWHRlPi5tl4UwHNZs+5eh11
4eD0s/6sAOFpl2q91ZIkyGPanNFZ2ZtFP9lEfUyUwW4Bv2zsdm5tIiEny+frgi4PdWicT1r0NEZN
5QxymDjyArRBPULEexqx5L/A6PKqKM3PIcyfNSkCzyX5Hhnz3VT2SCJr46c6Zgvw1+WmNSbRlwc1
ypFYRAdfO/rsIMMHr8DH00b1QetrHER/0JJ0O7bKQw4SXCft6G6Y8pssG1c7SYfJHo2whdYyzdPA
6CH216ftvYSAzV00MMioY1XbUz1MXpcb+yiRwfcWzo/YcFczlzsF4Ac6NjudZE+9vnyL+uWhN/UH
IBSvEsx+ZRkUwPu8dyLIJLpTw3amOlunYmeBw7JIDaRjyvStjcKzthmupXVovYrQFzpJT6WcXRqy
5A7gUXFyWdbtcB7u5Coe7AZ0hXVZp+BDoT9T1N+cvpW3S2vVdtdordvOVmYPhvQqFfpNnMv+XBR/
FTLSeNmAADqph5tIl6+0tjpLyRVEsO3MLlr9XpGgSZI0OUB50tNqYqBfb7aVXDfORMq72rCCRhtB
+zWa4DgH5QvOkyel4HCpunyHCXa07KO9lOW+Upi3qzlcR6FyOxg0tKWxvZQqEP8OvRVMWngrtbk/
hQ3UMtM8ckgf/pTC0Sc0eY1bzYckxlWkJeDhXtbFLolyqSeW5SStAmpGbXSg5g4556ZZ95lRpruu
mzczUJK1PN4TZd6ZmE12VTNylTpP7LDMdwvtbhWiqCCcl/EDwHE0EUvDF0lHl5gV9jYxwUmEkLwI
J1clEfUjWSpto6LfMvTVPZJNFKtIvbHPfCkabkK9vJDGZnbTUn+Zov47mEfuerm/aFPlysjShz4Z
x7OaGKs7SjSyl9XwBohP2XkO6jLZTO3Jap4Stbkd8/AcAoAgQgJbw0hfa7NoIIsHHMlchHat55tY
G1wpqq+ahHigkHzta3XTTcoGDDWhr/bhmUETrxva2TFmM2jK7HVNxx2ex73Shf6sEIzW1/E2kgFb
SUDX05edPWfZTxrF9zQpn/Qo2itha9hRk7j9uG5IJQd5MTtLXX+LCvmZ7ZMN4H3nGQmpba2qbjsc
77wFjDSvwCs9GN9GbcTPHqebiGS3gFS3bt2Gj7SrfwJeNmz6HoO6yYqU2JSlDVkGnIW8gwrHMjOi
prLwwmYWsTQfS8shBQGeD6qAfIwn+xhSODxNm5AfxGeVcqvnQjqRY2+ogbqYbkI7WCO8ymBRFQOI
ZeBnWM90Gl3GHT50iJpbW92kYBkJTj82x/yaoaE4BYkaHaTIXNhszWVTjfEAUsZGs412saP8hVb3
0xx7oeKdtvWZSAQR7KExLmqmy6RO+qKYIF4G6z6p1QsrrK5xEyMXtIKJXWJCcpEglJSAHkpS9Xs1
XUACQhzLkOxUXy6lInf1fN5A0SIoceNXi7XvtNrO2+Y8TGYK9tE6tfOydpMiC92KWKWzzFJqo89+
O2TdaBeTFTpkTnBIJpU4cda64ATxoyiqbMkSIsy0Y0dGpxgJApcauA15hp22mrNG0fGqVnN9M9AE
wPKqJ26oV7Ndh9IAMea2CtqkIq6h5J2tl/I+JNFVKRn7dq3P0aYN1ll7sIxSAXtG+D3OVC/q61s1
0vDKTk9SMe+GKO9tQxoWsIrUl/pcwLfUjeHUYNp3Wqt57er8opjIrqqgmJNWw8+8yD0aLzdyXnxf
et20+7HeA8+9UzN6F2rS6zCarjUp96GlPRCF7uIp36XKtG+S/rWIwp02mTqI1ebFi9d819WDao9V
vq3ybDMnzSaJgYQyocGTKrinqxrp/ohH361G8yKMqiCPem+N1MfaSHdgdvErPdu3dfY0V1BhsqZx
Q60CRK9jeZF1+fc+ketNTcFvq9aKr07j4yw35/EyflN67VGKpMqREvMnLWnvFG15C4L6y7yFt9NB
IQVi7OEOzFDXVgq+KnOan6W++pmNyX42JjCWjeEdGG56W+rz72Y0RA6olzK/znIoymn0fB3Nxh7U
CppzsfWTZtq3RSeBFncbXTKvqtKC0lI5QJYe/HVZFgem0WCzWskm8L+WNeCwW99yazkHDO27PE+N
Q2ptGy/hnTn1G8hDXUeG/K3CCzH3VeqYdbm6VV+XbpuZtV0uoeZCL3j0IZghqDIeK8YTPPTUAJc/
MXlO0wWcY1Tr4hC0ZuVFOl/06KrPvWlXZPZP33yW1/CVHKYhCC5KHfzhPM5yzNeyjFNYmpW/FONn
YoxOrVV2k52p4Nup1+9tmnwhiiYa3jkVHFDg0GKO76D+UBigRRlIHfrsHIGly67P5EuMPriGto9j
oW7wMT+K6BBMWkw0EezbH83pdd5IQ4y+CqOQSPGkAVIw2KrkJRvmws3nmvi0cDtQcYOiaX0S7O8n
Pkx4VkIsCp40JjjPC8GVRVMZbQQo+xi1dxYuOFSN4h/qEGVuOJvlPos13a40o76d6Fi6ehp1+1qq
PFNbZo+kUblTcwTdCdAXldb4MkVTStLO+kG/SvEyIzaKN5o53erldAtS08uu7PKLVB4ugNO4mFct
KOfpWY6Su3FRvVyq77WldeYGHIq0vu3K9jzU9F0ddZq7NsjN1oIoWwirQ1hWqR+sSHoxCpkEajkb
NqXlHc2g6R5OcuIitgMBc9phR2doUE1gkIJnv4rl8iVXxm1uRttiDq/Conuq4nZXrPLTMBg/yBRe
G3qj2mSR4QVU/bxa5SAxrT3UZ266YbqJ5+wylNMr0C6eTw1xVa38Vpj9VdOl2yWSziMtrpxy7Mpt
viLVq9bWdNo42awlxmSkOFE3xlgSuzQQpTRFvAVU+zw2iAku50FUmX/LLD/dH/xjC80AKJfwua5p
JGHWdyOmlBhn03bEGWufQMppL14HPU4oY04OE+mdUEeYA/MVhS8AL0ymAyiMGI56DZAVQqYBVOrg
0P140ktTb60J/Zggtcq/OlJtzSQtoXNb2+2SvJ4+159lZ9m5PjDGRQwW5F2b2JQRMfhARscQW1MA
RQeTrr1Az8rNWfvuTJTtHcvzD42yvx+4DkuHJsZiIM8nsU0RpjONgFARwuOOhXoEDsqQZYQHhI8M
5lE1AWGBkCuIS70SHtGP/XLDZpgQX/8GU8pRH3Fgj/2eg2VlC5j3xgL2cMxMv0xVBAlV2j1I0xz6
8dREblupSLvW1G2RRAVER1Ih+J7scHw6yAe/gTs8vRxboGDFQZa1EqmpsbSeXqk3kP/IbW3MQaBX
tpdT3Re21kgB9AVv5UjZN6o53XSLJQt+zlGnbYGTzEDADU5ozmkjeNHlOMSOgEb0NivlWyPuLttW
CvKwsdd1fhGs/lgsCDrCf+zxszG0VFYr7GEvggDRjRm25Q7DMjPE2fIhsORi2kZJS2wtmhMviurO
RjOusElr5q7aSIorN+vloFuCx/n4r6JQcJAV/IdHrJTJqtdRX5k+Gemzrk4vkZm4X1k5VErBckpV
xeADAOR7HVWlVAIlHeYIUfWsrH3xGgVs1qpwW8NRot2XmtTkwCjzZAcHPsZzHLfgwn7r5migvGBc
Nmzc+HeqyUd38cAYF28kMV3jvoWxKqvwLKTDZV6mIjD0sSt8mEBxnkmK8mXNYyUJVqQQg3TTSpPd
hdQtlu/AzjsoDJZKCj0kkdL1scUd2uV2UpriPCnBQe+HxbJLwEQ76K3oiByLEQ0N15AapoWeN1dh
02gxIjsxGKceeC1/pOjuy98NvG6SA8VUp9sjEFhR3MWU4+5rWfC7bc41jlWiJnmCjyfv9OLWTC9D
6bpZ7xVDgJonx2q7h4vk/N8KD9DHswGxh8XqdrXaNk45oC6kpAWCstXNwxixxkzOMtp/g+hEYjMk
ay6nz/IUvihztV0LkC7nevJdHr4XLRLbOQa3Zn6d9sUVTWvEAPif4q437LgqERVoc+zEc5W4qzka
thwu29oCzWs07zBLclmZZW0r1gIRHBMAMhJ7fdS8qG1H3b4nmDMZoX8BOk4MYcn0cVqGFyLP11Wy
3pMUtQI9vEBZwV2sxrJRUDojHdhBFXUt3WQCO69k6JcTaqkOanYPyFNf1EgSVUyOH833T8f+fnjJ
qzwsaINPN3XfzbWEsotoavtYOHD4zbhLl5oJ1WcUeYNSIaMbUw1Vr1TexKQRXAHRUrhb1i4gsBlK
xB1F1uzNrvqxdOPDaUd87MVDqYdqBI0FPHrcizdhhKhbdZP1FnCJG59CLQay1Z7Z4MWJRe/r0Qbi
gTnC4feKWjdnGsLcv8OgGANQ7NinCKgxDPo7REBsl/gQ49Am50eSKpwGedLh9ecHLQJfeYeR3kID
+axIGfH4Zf53MwnnNWiY5wZIlSw/KTbh+FzQDUa2wR5LkBDQu9mQBOfjKEoXtO8o04GS37J4FoaV
5vWCwjXL8rzsOybAgGgDq771kG1VX98MmzjcnD4vQpNsDw6ul0wHTeugpeEv173bb2NY7Df6rWGv
Xgt8oOjNPnoFdLSfUGGl6LNwdy3rM9JnKepBqfV9RTdliRbv9IqO3oADC9wls/plGpk4iJ/HZFtS
dYOJjqdILyCRG2cuTUT6WEcPyYE9Li7oijBcNDOy/MKUH2PWICrTTTTGpR2G+c9qWb3BopUgsD2a
NxkHVrnPhsYkJh+l2fQjY/km6d1DCBZnp5OBQQZR7uOaZhXq7wS9K3KTQojIt0oSYGO2bWXcmy2U
X7QunQVbf/RmHvwozvnMGVVUMmHrw4hcDTkrNcy3ST/4VAaXwenPLDhI/FBCMlVZnPZaHFgreS5I
eq6M0dVpE0chlwebzM8f1EUhkXnEdST1dbsN79ksf+LU9Fb16x046pzT9kRL4tzNQLO0hwYLtq/b
rygxjd3raQNHI7D378Nn9lWMlhsxQZov6cW5MeQIJLsAbN6PZoXMW+qfJNpjGlS4jyzo+eSxD+yy
hR/4mKIx26pMcC7eps7bLUQoEaHAs6mSr/rruRgGLXAClHMzlVrrtdr0ZZAZZ4s024ocQ+cY6kqG
5dU9FZz7N7qKTwskCpN4QAsACdDHBUKQAlVwGVlva/XaBrJGz4mWIsBFPVw384ve6MaglOXRHjpw
GuahkuzMVJ5cvdZQLQwn3dHldl800HRIgHotszP0HwNtWLcgAEJjMr0xovFqLcDokK7teZPk+6wf
3dOn4/hxJ5CCYV1w9bMeQ2GY7dIYFnK4MLBe2aCB9JrbyJa94TcGDdhx/rxpFgzqTBmDcI4T/Jml
3JgTRlKqBaoeWrUxCM1sQ2u28oq3b9V3hgLuvarpXqwRclxtlp+1cpXfCNZ99N6h3GNBogoVVh72
0ehyr8SMJksPULPWvSqgjhbUZ4xfPAKNepzZooLf8cDJgKwfEiLoMvBXUcrXKEMkCP0K1bEC008y
O2kQ23qdv2I6H3ZbJw9iXfCN2bn/tOemqlICEh3gQDgPnSUJoWmsAp+kn8kSOsl/hUZwejuP7ua7
Cb4GgkdviFBQs/xywki56ZuKSKDp+EE1iamhR4vSLl/QmGMprLTYtN4wT39KTXp0TMs4sMY9tRnG
DbGh9Je1X1WGX/g4cXR0/FnHRCQUvTSIWvBlFCla+xCKNClyZMVX3P4WldcCxVBIIN73bFzjTnJF
Z/FoAGOpaHsD9EQhRfLReRVdhxaRaYG1Yhl+ojEw232f++pgyQ6xqhdTAtifKNb16WMissqO0cGb
AG7ZqktomASZWu8soJCin2p21UaTbVb5uVmJ1EHf4Lafjv7BMrknoWisWJv7hA0YlNvkDBTge20X
nv0GTO7oJUOxUVGwmeB95RybEZdxPcldEbQa8E8Y/VkuusB4ypx0AnoUhVDVri6lrfnz9I4eNwtx
ITC4KGiJcd+xTyGtZ1hsxC+6yI3nqrijg0Dz9lgAgVK2AZ/N+GT5IY2khBpeWhkQnmjSH/Kcn9Oh
3RI59pp83Ehx842E2Q8ihd9Pr+zotTiw+/ZtDw7LFGlZZJqYtFHbHhwfAPVUan+Z5PIenM8ugD+o
HY0BqhhQI1t/JH37iimozZyVm1mpd4MyX5z+QZ+2WoMejAXpNFWxUDfhS1lpZKbWYEVZYC0V4mwq
OWq9orOViKS83hjHPpxazhIXE+q9AlXdMGQOIQzGl9VPNoDu3c0uq7FKF8jo2UjZ6gF5th8u63Pr
x7QRtUs+Xx3uR3Anq+30cbByg03IQHv6ovTHjRbQnb4Rgbw/hW1vhtAzsRQDeTUPwkvSsB0tjaaB
aoznFnSLbL2rNqVRul2soHydbU5/x89kc5xBbnuLXI3XMewyrIysSFlA1WPHkHIugn6XqrsOKmSj
naIJJbmSoFT4yQFyprlNndq2Aw9inwUxiZ5iHSA1uoDQADUbXaOOIukgi67vT6/3U4LG2eSc7jD2
0MOLV+xvFgHQAECMljsTNE1J+Xra0mfJM84Uu0IHVzarS7NeoMGBATLgA/VnNuDROX7uR886EBiI
LY0962YWbvo8X+Q35Q1o4cXqAWwXP9+f9xPFVQNiKFEBRIwRQeAKvXZbYh6z8yVn3UE3ykXe4Zxe
tmiDOdevFdPaWyD2C4r4WzkDNEcH8MjuEpn8OG3oLaU4tTB2vA721yRKrCnTkgbpNtnkir3aoYsB
MpdeYAbqh/mcXjB5i+QSYCvU2mc7P/+va+ViSYiqr1pfZWkgpc99f5u0kyvLeyuO3dNL/Tzm+XaU
3iSUNVNX+VdHA1oqNsM+DYDv1M+V2mYDNdQG2+tlhZj5Kdp2ld1+V7w5SHzRKv/HRv9rnX97IivO
KmlEB7V+LO4VdNtBgIk5KUgBYTbabSp7BjWl+lN5np0VE9LDD5H26vHH5v0HcMmlVCsSQ2dnAUnl
ndwbtxIlgZz9OXnhx23mB3qKwYRW3fT21Cxef1X+7IIsKP9iyETT+A3ZMeZsPp/g93VxDrAcjLJL
4xjrQgtCB39pA7jI6aMjMsH5u66Mk3mVrDRA2OIktHTM5Pa0BdHH4dycNealOeQaLCQPUfHSyk+N
JZyNFRnhnFieSOYgz3h/o+/1dtkVF+lTZzPWAUB+LEznZT7qf4KtE9nkPFnfEVJYA57i3rrLqtxm
rapwVO3/tn2cFwsHOc8aFStDN+QynHOHNsV+rjLvtBnROeBc1WyGQ141ONrjSvadtrpynQme888Z
/cfrww/izNpCl7jDgxdmdvUd1JtwxuOP5K57KZUAdJx+Hkymf3pdn6cWmFEm8ChjbEElPAiuQhF0
GQjil0p/XAFH26leg8cVDmlbzRfJflzsxZehGihOc44ekAPT3KfDOMFSaClOvma8rGR1CvLaliKQ
39GA8MAI9+FQWod67aoDDDyWnrk8VBFriLIpyqtSdJVFm8mTdUmT2prJBGM9WFI0H2HuWXMuOc15
FrSe4rQ21e08ABZ9K/iKR6OG91Xy6YRap7SdJPIr658u5n2zA1b/Qn5ijMeRM99VjUe3f8xp+PHs
8OxdY4f5qrmR0wBkSba2vuRND6zBIPAjx+/FweK0j4HK0Fih0bV4PytviJ0w0FBEL39gcLr22OLM
1zqIg9MbevS6H5jk3P7SSTq4ydosoLiLSnjVz4I8+HPXjNs7djkOoi+iDa2StfBb8m65B6tGANGJ
e4bs6p3EpVtRCHA8A6MYGICAMIaQdM4enFfeajWcix4ovu5kO2PLGGfynSgDOx5sHVji3xolkUtV
hqtsKdi+1di1hvIyjo0LYiW3ibVsFmjaL5p6YSDrHUz5bE5W1xrB0NVJ9qJ2biqbt7k63qlTtTn9
WY9fk/dN4J4ks1XbVlMwd9Wi3TON/Y7m1LVC9XqISsEJOh71HWwD593MIqFaxF6M3v3FnYKNeCqh
HHE2btSteY0p560MhgbIaNsQQ1/stRRcnOP+9X21nOubptRQSJZkQUZHZ2zjMyQWjqWVZ6c39XNt
5e0o/2uHb+EvTaGEI9SJcLSizRI5qmEzQHPnzp52b2DSy60sW8wjfdyzv5vlolpttCw6hlIcEK2z
pYW60+zn0oCjlV4bxiIAVomscXl+XSzRClYaeNgGBZRR31Wh9E0N2wspwmDAMGl/nd7VN5b6T8Ht
+/khnNerknIt5wKJIHoKPph3znvZTn8UkBNBAdJRt5D39mQX8AgGaIG2uW2BYEGtPVEYd7zCcfBD
OF8oLaOSkXVmeeLkYWDucfD6LbRevBbzntvRWz3IogRCh8U+36n1cw5L06DAiSEvZna51zaxP9o6
0F3tjXhunl2EU6Y4jwXgLY0pZOyDsSoviiRR7CIqN3IpK3Y5kZd4oBv82VWW8Nvpj3z8mXk/wpw/
ktVBkagBpyxND3nf/h9p37Uku60s+0WMIEH/SttsM909fuaFMZYWBOjN15/kOjc0Lao13HefJ0mx
JKEJk6gqZGVayrDGTPqXkORniAUM4ZWfFd2EHAkyMWfzmWx1b9poTvWNBqD4BsSUY2rj8wLN/f3T
1uZ0AT5SrocGRLpTuC+cJfOjF325g9AsWobq6FVUP5NmpaL6TzeLv8OQtmASMSNuK+gMAtwd2Jre
Ns+9K7ozD752i2CALo++k/b0TG14FJ2V58Y1X/FUVoHsiSoHDpFDYce7xlZZuXGWDG44S8kIIXTE
uEw+azloJJLDpMeari30Cj5pC3yauFiViYx1LtBIXYAvWMiRZ0gnXvdOFv1/S1Uu5noBTolYyq0m
Aw0NbjeBvAkd040CzQJdJFg/n2vftkAgtVTUqIpRvjEbbg3hpiuPoUY3itR6df/x+77950v84tMW
uEMmUdAVAWmreiTf6CkI0MJbOO0BeoeO4kYuFG1QAswtvO3mVvnCb6otvylc6q0nSH8ezn4BJm0B
TG046VBD1/BKIB5TAUWOjD0Q5azyOrYLo+gtsUn2VU8S9GWicBeL+8SIUGtBhjEgWRQfIoHCOQJ9
xgq1xXawxPSsDPkjUx/zLLPUTPvsmtSiYeKIebSptVdj+la10VLoc8Y+67FfCcBWAE9bAF4BQEA7
EM98zVBdIxMfVGM6/76AayduAXhxL1C8pEAbl/WyhfrQpsvFGxhFx1T2fx9pJb5atvrCfq9tdAnl
S2n0unZ6LFrdBTHC+z+NshSOTxpIKcKBJMUzp/oMRaDMivG0QSuhWqmk/Eue9ddVsVSPJ5RnRGdz
SuKL36JbOMyWjT/XbudCa7BA3myv4ePKHOoL2GJG3memzFN/yAV3HBlOW/YVT/1aGWAtK1m+bWZh
p5QUzEE/eZvvAvAjtrnTnWp/5moMdrlXvOwlP89s+ZU9/y+pl4n2SRH9d6Ac/D3V0+UCtkANbnl0
VvQ2peNzJUyOFmtPQqW5g6ncwffziXN+6tGe/Pvu+SfT4Q+c/Qy+wM5ML0NTq5AEzC9v0LG3i7vQ
aSy0p7r0WK+kAv8StP6MtgBP1sdxCafl1KeqNXiyRzfDfiYiiIfcG2DYLoAvbs83bXUbvw2usROc
NTWy6xDz8xMWmCnTTFYnEc8a03SnZmd0HK+ck+sA8zPAAsNaQgTFmPCNk/SUmXd5fhC61lb0NTHQ
fykR/Ay0QDJ1ynPasDbz8738MTeJKijnFCOoHMQZN7ozyCtfdv0w/gy4iNlqU6wjrQEA1GiELKg/
dGlgdCt4dv1BGm4q/+84LMucmgFmW6d1mU/ORHPyYC50Qg5DcUvwlTU7Aq9Pc5Ig/OC33aNAXcnN
POhqBL8fjJVv/ZO+X9RfoBvLechxLsKBOH0PTS7WWVxfqemubMY/5+ViFDGOmxCKGRB6QYoPFjYF
uf337/iX9OxnOhfowhmTQrTKz9m3AR0RH17xm/ndRXel2BbvGlfxIJkiWGu26qvruEAWCHFME7jA
OOuQSY0sOkIV2tITKx/ueGj1/rCBjg9F9ceKKqcEc7GwTW4LqqW1tvwfGXhfzzl+pmKBPiZF60ym
4hflgepl22YzS1OvtwKtLeoCYdq8SIYaGj8+G4cjkcrdVEm3v6/q2u5cYIxqFqhZz9H8QCpLkl/H
aSeZj7+P8S8Vqp/pWuCLNMliSWsgZTZaMIyRTCv9jG7LmxD/aPdfzWbaRp9UdXPq6D60N/5kSP+F
q+vfb6gloxDs6KxodIRRvV3t57AjdmS0cIOzRjzmCSf5ZeW7V9ZvyS+M+16Qax3pvuI3gboRGliP
Rb6MipwK9DHtyqWBCtZmgrspexzQU1z4wxeqPL//jqsn1xBBD1dEMKIgsvD3uKARSg3xu5L54usI
Cqe8r+7CF2pLt3Svx2hjm13uI2iBOL+Pe/XgXoy7rNcpKWQWWgOgpEpOgdZ3u7pLHcg6O9khPRoQ
l6QnFGgD0KKcyW18dP//B9Kd1xbh8kcsqnelQjXJqLLM51lXW5VAvdJI73//0qvBz+Ug5O8zTBJR
yMGTzFCDlbzhrh+seX1pILsC2E+ryf7aii5rdmPTm7kKGwfc2BAFOMl78IC+TLezo5PgZ/DSiz6i
Vc25q6Ht5VfOU31xydRF005ChKkcvNCHR6HT3kr4UCMw9nO/f2SLhhV5qhN5/1Vt8HLoBeLmAjr8
8zAFBSmQPma+qbzhqC/N3fciswyvDMh/YAR9DecvR10AcNxPhGtjA22xrerVB9NFc5NT/RdWvUCm
y3EWKAxFYKnOjBwxwqEJ2HneOz1ulBZ+52tR6+pWXYCxokyqqfEZjKEIFnDIoNjZQdunj4pHvf5d
4Cvoo8xxwbK2cPlxC/QpNSgjhTGWrhvTxFK0yCtlum1HcjRDmaN9t/CFiruNEu9a6KNMQvXd8cLL
pRA2KtJTnTKIYPCTATsG9OZDUalKAslI8WCsOX1bB43QOzQj9yHU0aBvE+g8OQq6vm8m1UPksK/L
dlPVqttmXcA1+TPj8JqVzZ0hNX4mlLuxHTcQbpmdh54gYuQK42pidu2WvZiCZcUQ1hImzBqjHNRI
0Y42c8Kr9Pb0LjOns8mH5nFEh3s4H/0OS1ehTwJXWkWzB9GXHWyxkYVDhjzFh5IggqO2fx963f19
jH+q+M9792KQxRmR0OgaJkKa+Hy4a+VDzTLP6FDljCn09N866JiO2gTNN7bNGyWQzNyCl7utQcWv
jj8GsfIU8pDEjTOE60rtM+z+Y+td/LbFuWpJo5CoAGBB/ya+x8R7mV9+jM9zn0ix6hBxNY+6nIrF
0arUPJXCEPM9y4BWyh+Vf/Hlj8cUCme7OZVamfyrG+viAxdnq+8ojIg0hG/4QKYClVu/EhHStE73
CAE1aBGCzZF+rYLIvKi/TOyypU2idMqHOWyc+W3pS3KDUgeaUaQb+AB/69vGbsD+X3srv37roeEA
Gl+g3UrLW88M1YxM6ohLYA8kmbX3q88aapDMpj4eHl2tDgwvc4SXtb6D69P8M/Di4tN6CGmR2ES8
z40DJIJ2o9HsyjYMfl/O67P6M8z8My7u19TUWq4LKFpOBfOKdjNANEjIoYBJ338f6Gr5BMTlv2Zy
cWg1KUxHzlBaqF32Fh5GV7BqvzvO8j3iZw56gLnlj8rzHBiOG7YhZ/P+91/wz1aVP7Dx8wuWR7Ng
gjnW2EEKhNxjG898kFaggQbt6LXH+NWxFucy49lAtB7wmwbljb4JA+mMziWbbKLjWqAy/+x/HIxZ
vEQ3RQnCRItoMxJEPrAGDEgS1wc92hsdpETZuyGQMxqEVvD9ekB2MdqMfxcbRshUVZxiYG/ajq+c
qHs9F910mqCXCMqKEkL2anC4Fp2VLrXjdvLStguiRrWTTLTC9k4W6KZIvpnY360s79o8LIoFShtB
tM9E6D8LCrU3/C73jCADLoUWAjVn1kWGSv9pFZiuPeZCseOv+V+cVNZCm9A0GagICYBAPcQ0xodW
Qal1bqQ+wGveUqMPHcokmvSw8s1Xb5uLsRfHtydiZ0BRe4b/yatOHBKrgW6zAGayJ2W3GlTMn/Lb
VlucYc6NMq4ZTtDcb6F94ex6ptuAemYhnrCRz21Xq65rq7o4tDpLBSmZc6l5yFlexopTi92onTUF
qWSxQ+LXjuBD8ffQ2OFR8KEidJLdBI2DXuz2m2wFx65WvC+Xe3GyRcHIk4QjcJ6l7tobaaOAbMRv
xY28As1Xb4CLtV1ctJUmZCnVwF7URuaP8eOIZF6e1kDxaqj8M8qyYKDqUiGiOPq/8xvjVekuO8wl
dAEWTMPwHxCbr4csFyMu8EqE1AwXR5QoQE1yo420oTbfQV/XER0U85xypW4/T9Mve3bpWC7lXciV
Mc5BRkPx8NBsaNAH3F87Gyv7dNknmKoKFXRS4XqTo9uGaG6HVkGlHTaZiX6VaXz7/eSvbI4/uqsX
MKy0cd+MA3ZhnVGEwZVfCSgtt0+/j3I9c7tYqwW+tK2SFazD7oCcHnqb1E2zQcserurmsE56uh7X
X4y2gJcSHpGYKSBpb0teCxL3h7QHiDvmQaqsKJDAIARX90g2Kto2jmsqSKsfu4CaCULeTCzmOXWb
PagV9rSJcBZGT3bJ0+poayu4wBE+ylqoVn9GQ3XZY1s8Ws/tN/Ue+SWqcnJQHdYGXRtzASmTyfg0
5VjOMHkqOm4l8mevr70hrQyiLLgqzTCGpG/ALyXcPEpQ14V4Erq30fv/vLI7V87csiFOohmufEGa
9wuSgcfwu35UE4ui+SSD/qwv2eIearcY/7AWnV8HFVkjsoHeZ5Dx/h4FSUIWZXKGnTpu5wQoDCo3
OTWroPIvW/KvcZZJT4d3MkXscPs1nuGLboamxukGqOwrm8gjKyyjecf9Eyl/BlsAc0VSNe9UDGak
EKKG4CSfggLNWu1ZhtKWxht3Zf2uR04/Ay5iyS6aojaUUMKci9UylC2h4gyFuvldYw2er0cuP0Mt
gsOkLWuZ4Ob2I5O4dda6elGuBKBXUynyM8QiDqRdx8c2bROfiUeSfegjVNvim0yc1qZtPkC/rdN8
AC+wnylNOApQmvbrJKDdvit7Kzc3eKi10Dpq5/A2Gj5SssIRXdnx/7APRS+PPM4cAwV+P7Wf+LNV
Y7VKTr9K1DDQsqGaBpSZ0bTx948Lq5jBXiHPEV7BdCexyANsC214FDoi1MsdJFDOf0P1vxxygcSp
ppdyL2Lfa0rk0Ba13eRNHrj9+24n13Hx58sWmKGm/ZANeYFla/u9mmo7QdDuhkF04iT2jKg8Zd1w
jil9hlzKXkj7G4iUbSeF3fbicM+00GIZUCaqDihb7Qo53OUF3efDPi/JbdsX27hDvEuTFTrc9bz9
Z0GWhcRen8AenZnWc4Wp+Jy80W0P3al9TUHVVY4zK24soM4vonoMPRC/3a2tz9qeWBINBxIXuSDi
8OZBtMm9+AjLg1awOtuY8w5faW70l7Ws+vpL0sV3L8Ap6lNFDgeA08zxgJ063q/092iw+hLXNEqo
XrorbrSPWQKl8KVgRHyEMthqdn+9AnXxOxbIxdEKnQ7lnxQv7izJgzzQbJiWga6nOOlj78CaJmSW
uFkLFq6f+L/2q7bAs15hpirQP+8fVTDfcbKPMtt6CfMqbsp4IkQfsgx99AWclYJQEXWMwKbFBtO9
Eg+D7kdQf+jQyrMLFE3DL/Nz7aH06n1wMegi1Ay1DvpgRY93wqa0MopSNT3/ft6v79qLIRZI1iQj
F2MRLOG5HjFXZrMIYp4NwmfYkGzTc3izVoq4Gg9djLgAMkmmdZdxApKb2jusfizQbawaN6H+Xa9J
2l4Fs4uhFmDGRKbnhYhuMBGGE+Ig2h1vEE5K3sokroyzTE9Jw8yUNmj+mqu+rWbl99BQ30B9CHzR
oHfATYU+emyt7f2r1HLj5/v+ELIv7liCfiJaa+DuKT6dbA22p3ArDp3Jjw4RzF6hGCfbLLRKr98Y
/xU56nLwBfSMZa91YomPRtPH/Tzw8D6nrcQpzqW3buy1cgCXqatQaFOpN9g2Uo2kDn35CRzhahWZ
T9WvXILXjx2cEOBIIKFfaxFiRk0N05gGL4F5gvICTDNSIq4McX3H/AyxnLwBdjpEBVV+JC9T1ltp
s0/h5fX7vrx+0n4GWYByOkhR1ygYJJ3Sm1IvbQ5F/6nTfFaxDby53P/bcAsoFhmUBCQCiFQZhPdT
ZDRK5df646BLVlfpT7+PtjaD859f7P0mjCfaly04nfQlhgQbSx8gZbAyg2s7YQHASVrrsZ7qeBMu
iS3zBEJm5cpOWBtiAcDg+7FITjq0x+bJm6Dws1qxh9+n6mp/mCH/bIQF5IqUwIx2ftpunESz9NyW
kcmbEiy2dXtwzW+ONM3i9moj4toaLfA3SlDtFnrQwSonehPt+ibZ1X79JbjgpbnslMjWf5CNXgeK
vz52SdfWepJVSYmPRSgIVuh3/a2zP4IwWjCpsyVBB3WYxzktmFL394m++r0Qg5NnWVRIKy3WEqk2
nbIUeEyq0KmFT1VGFUqKVka5/mxzMcxiObOCmyGXEBbkQRO0hzkjHWwTmY64WVO4ub51LsZaLKGi
VlI8lWy+YjqY/1jkba51KVbn1kG1rQMIz6xj/fXq61+jSuKiOgNPWrSrGhg1DfBEsZ0H/d+gBCIz
6Dr2196LryLlxXgLxFfUkHCh4ZrXTwmk56H+5VC9jmHXJOoOVfLCCxW+eoNePfowsTBwxSgwZFvM
bYY+WEmuEHvVrvoxgIQ7PzMmdnivWCLKeYgY1k7k1Q36M+LybBAekVGZ8WyQKzeMIou3stXr378f
g+sFoYthFtMJ68qpMeGx7et3sNrzap8/9c/GLEfsm87qK+Z8jf2j0nAx2uIuJWoIrzYK+mIVOYMX
beLcnum3CgFXSPFgOL/uuitL5OqWuRh1cbmyWunDIaGxzylsQMeuGv2yab+kzoApBx/3UjQZdh+h
NzMMBx9SgcxFS1B/ErTeVkxODiThnQsPj9IdGkLPFRrnrG6Q3iLYOgpiYQsxOqPr8WPSCWx2hN0k
nfTog8rPufxZtj381OoJLCFdHB1ehru25Q865LOT8ZbCDNwi2VRtakF9rpvaHaHPYQtiCMq6MCme
osUnPQ7vGRXeYhJaeQvPcFp5tRif8pLbSv2eoqwtNM+TfNBDfkvy2oEnJEww4F0zpPBYRAufEZ/L
DnZZeYXSR1GilbxO79RBdjJxtMSpPaYKtdoktkQhtpVU842oP9Q5fTWG5oV2E4p11FVC9plkQgfr
IP0YGfBW0d6TmLmToXgmuFCebPaj2+kiFPXDKNYQwqsMFpH6cWDDW9nJTzKsSknHn2pteKQJNJOh
VeCaUXYYcw3iYx2YF0qz49kbVP33pdRtismEaaXk5D3fZBKNIObafRSsHGE5p50gPb2LotoPp8Kd
esPqjOpjMFPXaNV7kbVOSd6bMs03Uyo9laO+r4rJLWr+pE5C6AzV9BTX6LbIITlaKDeCRLZZPTpT
/R6zOuAZ8xNTc0Vdd6RoPA36t1AbdgPduRayVmGxgfi7UzWzKVXnsgRGaUZxICP6KKOPFtyHnuC9
gb2zBuoSHV7atAhCRn22TavSrcZwrzIKESfmaWPiJVhUIYL5pA5B6U4zH3kjb5WBO0TJb4f0WGn7
Tk9fMwlNaUW+y7JmC8g9yJU5Wojkbrui3bZG4k2DusVm34wV9cVUPgyaulEnvJsXst5ZA3wF7CrK
Az4UdoGGuCihuQWJ0g3jDyIndyZkRKHg42j6vRjCYFwELwViFS0gVsySBwV903kLKbO4rz0eik4y
Psn9o5a+mNl4ZPXcAJwG8tj7E4fZhARZV2qC8K6DphsSR60K3WmEIkjDKYI1Vr2POmoPiuaR5Ib3
PEAEYutk2PLE3PYkd2B+bNdRFBRwzirG8sASzRlN2Z/Y5EOgN8C+c/mkBmHyCaz08kpxtcE8Uh3/
965ukEVO91F3J7do6kTPKtdeKmjDcGIguKjhqADBmBb0gkQ/a2W51UasFygFwjQ+swp91CHxclOC
ripxB6mAo9+In1M+CpoUNDH1pbT1SQQVqoFZPfZ4y17LRr2PQ+lWVSS/1JIa610/prLph1HzacrF
URinBzmTIBXO7GE6SgZ8perSLSHREb7DBdmSW7crFRtYhZkSHQU0iFhiQSbFfkWCUO59SjKrkiF3
nuJfD6lgoaICKafyDsLSB44T0pTDTSy9wQyS6YYNk9TDSPB40VKropVb5Yir4kNlvLQGA42gQvlp
r0+RM0rM5dqRsAMRSgyc2Yzt6HiWetWBJhe6ZO9TmBskErVhcLPD7rbLCHzn7KVqwXZn38P4GEZv
o7EnISww+hHf0kO4nzthLloyXtZ5fFMaNewscGywVD3OmgF5gFS4p1OQa8cKyiR57/aMeyO9H3hv
DbDoU8W3Wh4tNkIPBm3lTSs7ZRrZWvZcwZ2CybO1uFd3d0r6lmEfMfYImqarSmc+JFaFHSvFkdNw
3ZJ09cj1Zhcq6Z6XsHcluO3IKVVFa4LZqTGdQGB1ulR0YckBIXdqQ1rXisfIbTrFbuTQSvoHYqBJ
S4VNlvaWhRveUkdlUNY2YFevE4dC8irvYVeQljAvjqx2fJZBiNTVHEAHyw/qm+Jtb76F9FELZ7dn
CGUziw8bxXgjuOGT4S2KAe/xuae3dfVYhahJJqabpPBKI1AawnnR29KJdd1KUGZKGYy0OqzvVzRR
R84+6EitQXymMLzSsS0rWB6J/ZPQBXQ6NpHhqBNcvuhZjh/UFryH8BHOgc40vkKuARddZKWFbhfq
Vqx1V2nfCb+TswaFLF9P3wz5ROTUrhtYAleILv20q+yiys61pmwMHuL/K/rRNA8oWRkM00zzHvmY
Rfpbw9jP+6FqMlwt9xFckAs83zEuWNxATXoTjmAZ4ZJSRIvmuxp/LjQBEb3E7KxYxwOtcWxE0yGw
/x0Fwwqnes+MmxRGeYZg5cL9NOymvITI1Bc3JrefXhtWWW0j+6PYOH1mOPGk4qJ7VshrPaDGm8Fa
Ey4vZi7YBQTKcyl2ufjR0q9QG2xcCXZqEKuaPqY+dxIRvM8YTY8ltUrcZqJ5b4pw0enAOK4CQ3in
w22iyTAfuOFpBwvozNJx+XbC4KZoIRbSbaOf9CLF33G/H6VdnRuPhYotOXyVnWo1IvdC+Y1gdWN8
U/PUiU+p+sFSCUKRuxAKACr2cD/QDVzhnHzKnLZnN6062HUF1XNu113rEvZBoztNutO6ozq9TBwK
MW8ynmNxeP001OEmuDONb4RAVo1LRaDmluqhlXbw/4RRjhmBbFl9gMlsjSIccuDxGkmvRtdZZibe
DuwZZmaOmPidALdYg3kdS4MI9NhJEewYcNRCxdOgA+KCXnbgF4Kf+x7D600k2qYiXq9qdoHDVkWZ
JeJRVQ7gZ2iqp8wIQgwX0kNOEWA0o0WnKEjyGJ7T/AEqW3amYbCmsVMCqaQU9univqDaThm5xSt0
vISjLYxPND6m9UEbYBdKWlicwujipIYnTcWWErYDTDib9LaExyE5JYNfR/ekuFf7Fx3bmnpGfJPk
O8F8MKfbKqV2Vr4NOGGseRXbc5tRGMACCCBcEqKxXRC8hLyacPSaXtuOWZlwUpsdvIdnSGVwhC2O
NW1tjZwl+aHQMrsaN8O0F803Sm8V7T4aHzoNXGJs5KT4UjVqFcZG09x8fBLN/RieUPCx0xj9CNNb
SnW37slh1KAcPtqltMW/EpM90W6G8FCnoBqCdpwhijOrp1yYL+XETkfZaTLd0fPIk5VNnKh+Of8j
g28mldzOlF81dPBlJIc/Ueb0deWo5uBGyWDpyuAkuuxOpWznam2rUmOloQTlFiB5HVk9Vf2sBSkp
bKEADAmeZscooru+VRwhUT7iFMAM+XhKoAoMhnsKo7/UPMUT+MoqPNhgo1tJVljfMcljeWEZAMWo
/SzgCpn06OiJum2VnCOOM0N2NUUQUmtOzN6A8N86QbE2gzJsN7qoSNsQqU0l5tDE7wEWg/pEhNzq
E3jc3pXCURMSKzZOUEezdOxSI/yE+r5T6xBfkRGiC9BDCGuPRNpGLbr7ATYFHIK7VpZMmTsAkQaI
cqXpXS1vk3FCebSmtUVy+aPRctgyPmck6HADZPV2UuHJOZv9hBz2kDsWJXcC4KorXhh5Uyvsu2j0
xQJWUTlOsxQ5eAy3CyFAOyyuCDiDR+/57O3Ob6fmqzI+mXksoFXQqarNEAvCS8SOuyjoYpicABu7
KjklceJLze0o33F4hOsCsUcda4dASUFs12vUGbVTD4vbftgYEhygeWaLqCoOuDFADoEb8lkGGOmh
eQpNuimTGLGhKD8w6bkfbwT5oc9fR20fj48pWo6Lxk0N2FbE4Illk9vhDOQNsal2Q9r7AvarJMVm
Uj508jXV1FblTzLc8NDPASylGTk84Vafqketeq3ZS2dAWiGEeX3b+VkTeyQD5qWA/txupZe80oGY
rWeY+0ip4NfwRHK0lzcnrj3LwiMxD6W5N8KDpB+qDtdK9ZAjXZBTXEIIGGDiA78ZzWLNS1QlVtln
dp29ZcpnUeBaC+M3cCcRDhDdjbiy1ZvcAnfXqyR49Uo3jdCcEOkkQ+mpcYqbvHND8VmedCdOEcMK
94n+WGhvUcrcYXrgIyxSJQK3Jww/71FVQpwrOzrd9RL2Zg51t+ZhgMWXNN6JWeQU7R0sJSwevYzj
faYRS4kgvml2+7aIrK49jUqBuwi+URApyHoERwZOpSJC4zo7Dca2rGGp88k5CFL4boRirt5Dtj1N
KndIkZvwU4JQPuSNLaFX1AQe9/yFpC/4SF9Gh8KkP5PsrGsfovpI2xMX3lT6xLDPZH7OtA+jim4R
w8DHGzU4mdk5vdOgdpPXnpi1iNvBAjW5R6bcCRm3qIaTqNaeWkDXSS6touoAmQkUNL4JADhCjDo8
NcNHyBlmOIHx+Jckp56hfIphhhRn8Hgi2XWfuqXwKWCTT+iH1QZEhT13GqTEqOdYcaVZqf7KmGnz
CYlThbseC0bwLjRBpB/RYIojKY6GE4UAKeEliyDbH/cwcnDx8o7DolhcKW0lOfUKQlYTwYj0Xox3
pM19kCrg5f1RkqAEuVUcWzem8DRXP+XiGRxCi5r8GQbjVscfpCS5YyK977QKl6JkJYjGVTM/qsMN
MjDspse6eurC52YQN332pE1fCZjSRv6eSMcMvtRm09smlqiqEalQi7R40oVshJd07FRooTNy6RaO
Wkc8HO76Kds06V1XMfjx4uNwmpXoiSZyMLEC5pWVXWldkKDwjFCeWGLdbAZYjTaCK6XPso4Uk20R
4IrjKYIsUt3BfZ0YB70kN0OsvcB0ABRMwKwGLuYQiKrmtsheKZl2VRNBYwc5hahbLRI+veZOxveF
qrhj9DVSuN2Vd6YR+zEHQxb5gtTldorH8qnfKWhXriVhr4UxoogMcluKDqdPoWZvcob1LCNLML+L
4S6FJnKEvQoXMejYwTI6dwo0OpTgIEylaMVq6KIgu9OTczUQy1Dy/Uh7O5VxJbFpEyNSNPLqVmAw
eWKFXaMXZ8gAtBEcguit3HDPBIgkOqoiMLI39dyT8/Fuws3GtQkVF0TQZQJPQOK0AK0BPJpGeYn1
2JNF9YZMzO7rxEbq7ag9O2olfKyy9ig1mIhkOhk1OiVASh7HnUgiO692UnvLzMSG5rajae9lJNuq
iB8+BiZN9xn88ibTwPdMnlLAUzjDnInI8Xkd+uLwaaYh6icyfAgjq6q+TfwF/n42yybkCQhx2j0x
I7AyCq+G7R/KRqmFN4cY//mdMaSbAsk0mUZYCRGLzOamfdGoVqVHjUVi5ClDb8S2IcGHnSJ4zbcU
FI88uYUj/W1bf8r57YRKQze4eox+BX1CiPVBlacIWV1fvCVQmsL1EQ+wKIQjMhksWdaeNbTGCyqk
2dF9a5nQefRGFQI6CsyE3YGqmWtAwtAbJ2jjMKkGvMnmV6OnDWJoSTwYBvXA8ikhLT9uuJgepTrM
7mFZH300CWehq8YNMkJBTDYAk48anfE47eMhmwqK2ipt0X4A7cU5hqh0Q7cmo4Y5fENh9IgkPsKW
6Ax2a+LVj2v1c6YOX50quAU09oCzynCshPRbHqM3wsRHEQVjSeN7vNXfiV27lSPVo5LsiKHmhCK7
wVlI3DApPkxV20JpGJlAPiCMSvXyU2MUrsLjABeh3iy3BefHfDBGJ+0Z8WL0SymihOwXWSTO+Q1p
ks6R9B6/bgQitVkpB3mfVhvBjF25gTkg5QRrJx5FqdrwsIvsjnZ3ZvUuQXW/SIpTphpobyhU5kpF
9s1SU7G5WAL6shbu0Cx9bHkNrcCmvJ0S1GhUBqaRxM5NWZ0nozznSVf4jd50VlWUZ2nAXI4krSBy
lb53VPGHUTRstKPuY0YiiwlK6IRmeJDHGuU3KPMkkHZDpCXnwhtPASpRsoP6jB+J3X1iEtw608Ys
uyfaI3JiPPnSBeWxY5Dr6kovZ/GmMUs/FGPEyAY9lpUUJAjTcor2uLiuDryEbVN8SJEzSGlupeD+
MIRjvbah/8PZmfVGjiRJ+BcR4H288kpmKlO3SscLUVVS8b5v/vr92AvsqLO0ysU+zGCA7lEkyQgP
d3NzszB3MvUHfmMUBg+C+SqxvQXiZKLioo6Nlsb2Vm9DefYkiv6s3vXy2yjp3PEqVaJpmymYpfo6
1OBHa26PDXcKZXqDm8WkPc3TXZogohn+UTkAHfGu4S41K+m4WF0gLSI9+MKrEwEgig23CrsSeMVC
BleJCOZAWqv10GuK0wO9ttn1or4jOICfslvLQTkBx2p/esYF9fawGAsIwqtMFTiPoj9JgAcjzi4K
aHEdQITGczubfbEoT3H5M5U36YAIknLlpQQwGDp2LRHItHtpFO/UNT6JIrLQ4+0k/DS17KgguWqn
64ui+br+hmGME22VUvgiwRste9saHk0xtTsAb/aao8LpM/vyp5T3lD0yjx3x654KYl3ylE80/KZ4
b3Ihpzg/hUvu5slL2913Vh3U9U6Q0kMoGzflrKAO9VqOH92o+Pkq2El9BE9TrHi3ZIOf1qJv5YXT
YEuqKnzYMPfVSeHQEluV9mnl1Wj6hyrJbl9Qk1s1cXD09RwNZ6E4TrBCQ/mmQVJfGEgnX0iaHWWk
iE+62u75t5eQJAAWqRqvN2nPdDF/uMwMe0J9cGz7Y5sjeqiG9xH3nwG2YkTLzVR0M0TGdnBwMP6V
aRny52W5BzVRtJ+NNFxBlRsoylZPCJkIibDFpYwy6bmXScIdJ9i9gLV3cZNnP5K5dxZa5v3w2iWq
Fy7jKdXKJy3Jnd5AgjoCLYJjWEWjKwjJnzXVn3EeY4yx8WNDfsCS11m6yUd7j2SpN32pH++NCXMG
EzWlZXKlgSGTeDMy0PcmV10VZYEy36WTtCuoldt22snVS2f1Kt++2C/SuptikPNNEMI6daK+wclA
v/W+KwS/lxaPeZebRE3cRje8loipgezlaOrXhujBosaZNz8hdutI43zVRz8V836RHucy83HVwSZr
ft+wzhF+aztrpwklPgy9nBAMU8JCLbRmToG8r4fFaU3N7SbzQD/ptyhyYxe9Xaea0/cvAnZbZtW7
kUodP5bXhhTZKqFgwXVvoI6pyhYXnYFMjbOOBuoAdFrjylGA9tQy2g75usum+FaNICSGv2DvPM2R
fuzj8FpoXggzOxy3PU3Jj/qsc4ReY9av+j9df9Jkg6vJCKTYuIrG6LAO3THvRXur9dd6CCwhOw5C
tFM3QvnIoYvM6aXEwg5Dr6usT3zDHLgKy+h3tsAEr280sfolqZrXpuhudKP8EKmlM+bJ1bBkB83M
rtJWOei1dRVmgIpq4i15civKJrd7WDpzJOwlbssc0GJRVSS835T8rRitvQG2p2hAaBuyFL1GVuua
+S5UM3AtE47XrPzqjTqwauQaNYXTFe6LQjEoINSA8O1IVeFVvXJXF/ltt+UeHXIgKTrJact+3idr
Y4tQiYHDnJF7YJBvlxyZGaxkeUg2y24GTOzGnwYXiSA/asKPuB5Q7XteBcXNuXMiUTxUZFx9/p60
QIiZF6otoRI8o30UFd77VDqArZQ9hmNhUryEoDcJ3gbzu9wlttXw2G3uk2A7TbbsBGS9VutWMQvH
bPju6aPO280Bvc3R663XsK33KkUbqisM3Df2DDQQYdWWro0X5U+t+EtpI6fn7mckrmBkax4cE59l
ZY68KUWlHwXAiQ7XIgz2ZM4HuGV22VwZ84CEn06idMdsvaQZdju9JIput3S/RjFyW4JB1002N8hh
tQanEtPAWBM7oiOXZ/jeCthmyY6hINCZXk1cX2YleqF1WGMQKHa1YT3ia6ywE+SRv7Siq3ffUS9M
nDptPExQPrdMNlOuKgXFn/qnOekkk7+6uHaq+GNJfwmz5Y7GvqwLuzcTe5Je+0j15D6z5+IOL7vD
aj6k8Z0p/zDDxslksPrktkqifdb9TtvU77RDgjKCsr5WEjEz6912ADeVMnbtG66G2KkHskSUgWQL
scKE6EGFDW5rxeivxzeJLDtRWnuIAKbmTTHddEwoF+FkJ3plR81ubq/18LiqH9J8PyJWlMa1q427
CrdeveQgys8CuaPQP7TEWjHcySKNI+UkTDeSBZyaa8S7yZaNd4UrLU9fczpv84dloJirXa/64m+/
yEzdOXlKhNoZ5II64k5sbyz9d2yap2xMD8bwXKekF+tdl73EWegkEtos9Z0O6WDsT034wGAhZSxe
4NmbrIYHS3xSzLchmV1rJXGlrWFxqSh6Hiim5BTVcj1RR2vlO/au+1ShMWQaXl1jCh77baiQFybu
MEu2ErZ2HJ2qVgn0drKZ1rTF5qUzzfeOyitrXvS2tIc2vrUACUJ1djKqyRQR4DLCjIxCdTQCEp5S
gCdBZt0VSFhMiq+aH6VIegFF20wHSrL1ZhRFFKKvJ9X06GC6yQAutOA6S38m7EOu9LtYOw1wHTTt
I8pIUUTFQ4l9Jw3jldbeZnj95spVrbOfyQQK4V2uX9fZtGXt1yJfCYtA0aw9Db3wMcVHaUXYRh45
noOrCpXdyK8lhJGye8lNxZ7XmFwzQfcLx0h8M0vZvMuBYUMpvBeFDi+lxaZ5wyF8HmgHRT0mJpTv
TYXnkEGVb44BmQ19zq3Guqlo9Ekib8b6k9Sdp/e/G+nVSmTXqiqA+shZ2hdpoWkS6qj8PnR55UrF
70Z/j6Q/OK37uZLZSjx41nQc5lOjvdeUdGm/OsOo4uuIcMNy1Y50/dTINoXEE1YGmK07oT1qVn0V
07zX5JdsGvy4faon9NMQdFLioB5/tvkt5uRukk5OnfAjJYkSTwBpHsDM6oOYGTAHnv9pCm3oSHxn
QNJS1jiw2pOuTrayNHaRrp7cUXvW3UEMRyemK5S2ZiCKEc68kbOykZQi9iVTcNURi7GxdhlUs1eC
ZEZVggWaPZCJhaQtShKSvoaeqRU/Mit3okR0QoCQLCrsKHs0iC5qFII0GN4gA6rIwMIR26SzgPs+
+vlF4xUwFOPU6SnJamCWO0WW3JhyUSro2YytP8vCIU3+0LZ3tEI4hEUdiL1F6CQ+qDVQWndTD+JR
HDW3N5l4zlZnUoBdapUeU75P6eKZJzEHKCU4WEtEdwplevF2ToJZlslk6DU3jVfHVdD35iGSGr/R
ek83FdfKcVJLdReKlGOVfzJQu0JDPyvVuVNobdHSzw3DC2l/abF0p0e6OyZEr5E5WRT3hKT2Sqnw
tGHxW6DriadOpp1WJ04Zv4T0SioRFYf1SaVoFo1XMaYtRL0ySb8mHl422j3+R2Sf4498BGeC7TGi
yD5QMmyNypzvk5ONROkYpErvxuHbCo6n1KKzAJTVceEvTesW0NQi9a1tVjum076Mv6qUWq2gW6MT
MdkQoQUKveaOtDWemibQK/ldTripeu0QC78jYbVFheBQl06R/5mz+7pLdqbxsNSNM1vzBs0A4L6t
OpSuiHPGsSxAk6OW5Isqrid709NHI4McIGwHZnWLMqi3UAMyVw+1XaWRt5CGSz1Tl3P9lmrPpvIn
la+wFPFLtmTLuRxplKST4EzJc1PW11I47Eq2VjNR1jf19QjRY+jor4BxSlnvKMm7ODY1avWv5tC5
E/WEQYIuleDFjWS3neKn5d4Qj2qWB0XyEW5i8xNhmtzaUFAgyj/qrQTqzPu62rA601MX3WOm6rnv
6VVrjIAYNW3Z3g07mRbXMTRbkklEMQdapZH1okmNl83McaooV68fZHF2xhWqL69Z8rvTHjCyAlMV
biWr2GA44pZ+1efVla4rrlaojpAkQClg+5lyq6zLrqxXN5cXV1xK8KG3rckaqn9UiU5h+CqWkLa7
t1YWdty8ssCDN429cjyXtditvKg1qnzZgBv0GMezNyqlbYBpShH7eStoyoZiGqxHIpBy+uIa+b+R
ssJS7KyEzF/cSHHq9ZnlpPSTQumjE1CYWRREAlNPwmwmVzRnxKEUuLmlK0dyprUwF6Z7eYzdYVlg
dAAP68ld3pe+RdOwHDsnBo6T9d8V3OtI/w3B0+llMgLhQ+FyNvbjRKM4hC67Bik597TBxXLoiElt
dwVgm/lk1TPAiuBIVDdTmzgWl5so3dATzsXun6ZMqD1P066BDmKQ5kvxU92Jd8Uk+6WwK5piX3co
o42Phf5UWKdKeerSu9i4N3itIX68ox7o2YdcSFAIflfj/QBuk9Pcgu7tTCE0SVN3QM68ouwdsw40
ZQ4Wneph5crWd2X4lhq9J4ZId1W/aGiQIAjmh1zTjIhIUDv+WK3eh0ZPPbcbVoRzATtqw5/VyOcy
Edp2V9J0TCesnZJH1fqVlrIzmJMjo/GD1YYzkN9Z+m5qXlJp3GnxWwba2NCuiXXuJHhyOZWOxh1U
Okqn8D8tXxlPbZSShJ/MvLpRhsEb2tFv9KBvkMvjXJg5casUAqYVAyggr9n8JFn3QkFoB5i2ECUD
VTQKuE4v6EHRqz6Z47sWPreNI8aNL01FoE9PuravwvraIhAiCexqEjJ04lO7AEmFuduAOglV5hbR
yB+Y4B7QS89Et1JeQyNxqllzcySM5KjwlaH1jfy5V8ih49w1NMuGIucUC63R6K0Is6MI7mYUHfkg
tmwGQXQZbAwHdwknLKXjLYlgmqTqBfdD1F4Zhg5hEVhYpeE0pN4E+tdYZPJDetAU0zG68krpiKKI
NdtLHQWheA1S7SQzNxixUhWVkXYc/cRp3akgimLR+JkhgtOJfi2sCDyOP6SJUnutH8uoelpruBYR
2XMV3ZvlHBRl5ylG72RpCFlBCyZGrHoIMGtiuKF06gZk7RXRXox3yequ6LkESKwS/cZfqvps6OND
TTNxSakz5uJ30szOkIgeRLIrNRn2jYSv2aTeztrtSh8xGcgf8pu1Vby2CFoF7D7Zqlas6VZaMQJo
SnWI1MWvRdnp6Q8UwPcjM8RFXN1no+BG6WsITqgNK00t2rMfhmLagorAoGQEucbcdjnvc+vPssCv
InbTiCgzko4ew9v0MNeZm5TDzlJEJ82Q6qvSY6kI9pSRV2UjqDaUt0xxw/hhgGuny43d0YdtSBJC
NbxL+9FTG+0xUSxyjcSzWkSsthSRxH1dNiTsnY41dMTBbgHt617epXri6vJJnW5jiALY19jDrO66
GOpJmkmNPbU5NbGyFxt6BvRrVBgGE8JV1PpJ8Vb0EFnz21gRduNQQ9kDWgFodixr3k2EnCFCfFx/
RA/Xy0LBybv4JDEZUwA4dKv0u1YVIDaaDZLgrbp2E+YnKZuvhG0zJIR5opNupLyJljZyRT1b0IGU
SvIIuXZnlUNdZtVRqp7aNHfFCOJS2d2UOF0ZSfPRcOtTAKz2ytB3kup+Qdc1hdkVdg6sLE8o9GMk
zgBxDJbN4bFL4kAt4cNIaSClBLRFhoYMuLDS8uoAAyvTCkp1gSfQOboOZFLddl0HnQreh6naZU6w
F37grQsLjnfN6Rq74X5F9VUCCZN0MqecRC1UvWLM7xX6bXNjwpOR6JiQp+hawOgL3faezVTSPDSk
fTWtfhHr7+o6Y9ILwYACZtDsupLdiI5uyyyOTusoWYIUsksUm3B+iitZyACMpIeuNe6VzHBMXUIF
39ipeRysXXOj4Cel0UTHtn1fczgRA7bDnER8mslQ6NGZzeCmRfmrmZedHIp2N+n7cTSuhLGGx4Jr
7jCBY4mHKQdoWJXDMHVXiQ7ZzWqDNBdgeY13aP9mtDXrB5H3MxeJo5fLHxrF+UZxYxvFXtfdRgrZ
q9C6aV1B63wvuCbG1gq05UWv6rccAUmqYmh8idOBfLlKRF+YhEiD1tpbxzxskOqvHVmTrtVpUQ6r
0RwbHS0hwIUKwks+9I7an2Z6u0bN5AWNKb6ya9HaSiLywiWXHhtz3aXkD/XEuFYMDa6fD1LTuylr
ZMYfIovHTDi3Wxq6ymS+ahvqlLhad7UCCzbzXU8hNRnZQzQ/qivKDBoshZI3aamkaJIo+qvJbRvx
CluSZ42+W0n6aYnTPq7526t0o+khwgTKKe0NatJ3ReioOJDNoTs4UbZkMO46+j8jXd44NR2ZYIuf
lC1qgruKk4/q/6O2UYjE4ahW2WOp9k4EFiPQ1qHb4HRK+5iqVmvnEa9XMf4soUTjS3INNftZb7Ve
24TvKeyjKCLFaQXXEBtXBwsulr2s1D9F7lO92dO+AJvsVzdGxy2dHopp3hmc4DY2vSqDNdGWwke/
jocoCosdWacGz68I4JjNu7YNT3KsjE6vm78GHt4bkyF1Q9KJYC500a41EMNpwoR6kgack+K7Yu6u
9DnT91IhH1ZuQHcek5w+QfSoNut9py3Tjznpql0jLO9JhR9vEw/viiRelyMpZ5Pnki/3S3+YLIkW
YS9GtpaSUSfChNqhGN/3deuXK9BANNDBGdQjRJc7M5X3U9E+UrGcwq2b0IyIM/ZqPQazsp5qVQfQ
7ziJ/eT2xsI/D1umHBVdcfCy5NaJDPpcwrAXpPGdNLGxh4K0TAaxc9JISx0xl45KaRyiWW5OUicC
x9Yy0vuRok1XXQIR88JIwJdyAJ/o8mfDYXmnwSPdzIQKojRMqGlFAaoBwo0DDWIpQK6lpwfZvDQY
/uW6umpqmoacLb3Xf4+JFVa0LkgxbjMW4U64kUZ4UAju5sxnoldhD+wwG5HzTe23d2IPzZZL865f
2iibn37C2RBZg4085ucj0Y4SBvtilZuU6x52VeaQkfUBqdNxkxUiN/dyCiRneY6fktamDri6pAny
5QTIpx9zNqIkruKsWdvY3EYriLJrwXquJv/Cx/5yNuLTImcDSuNUZUk10jZnfIcm8GFAOkYKjHB7
6ImuBpmV2+xhpSD3WXtc8t+v/+VcjW7KFkqImq6fO02sQyFlAtL5uyV8zkpYNdlyaQTr6231nyXO
tnNZ4vE3WBLD/uEaqFlP2qTdGz1FnkUPDOpzr1YfUlffVcDp3z/d18NRnx7vbEtL5VTFq4XWQfOP
uRIg3h3A6aG1AVKY8r+kLrl9rL/Gaz4td7Z9tUpq6tHkbWrUsIX1oyhuTelBL1/HjZxDLvT94329
d/7zZs826Nxraz9iloylpR+O4TsK3YEi4xfSm/d5Yj18v9qXW8WQDBkehKWJ5+I8sVjktUH/eqfC
SSB1K8vf3y8gfblTPq1wNp0kdtCC4QD9tzKFdEywfVx83e8vyiZdepSzgaQk7ZdYz5RkF9MfSXoB
BHJ34Vm2P/HXVvj0LGe7XpV7rZQT3pYA0WdVS39Ru0MxZr4kt8+z0sBRjozjbDXHVFEfkmV4Ldrk
hwDsduGHbANk3/2QsyMQTlkp9oxaMjAhPbZde4o19SQ34UcGf6GhWsubzO8hgkzm+CRE+qUAt+35
79Y/OxNrlYytXiEs0GNPVV3D3Ua3HuevANwAr95NyTHfXfKY3cYBv1v07GTAXQFSUEWmS3fhrvbH
QNrJvhpcVBW4tGPPondSZLWWzwzQlkfFh0m+N07NviW2xBcsWL+8i1ApVDSVhIgGJw/8aYSbRwln
vUrZTuKH2r1HBs4q0QVFIOnLePJpkbNPRXE3M7KwDcEXyp1BMz7Lh5+GWv6aleG0DrNhi2N6GiF2
xxLdPVK8G8b3wPYN0LwJyvMIrzfUjllIv+7CNv7yi376bWdfVCqsyezgQeyYtPJAS/d17G66RYzS
lU62V33aw6CmDlRBkoPk1/fLX3r9Z9+5DZG1yvV1Cxg/l4bmtrgN7kjO96t8LQ1jWTKXMRbX1rnY
dpTNaTYLSHSpb8tO34Gzdve0lXcjJoiDn2he9bjppxTP36/7jyDE+XGxGAfQJNkA3dHO4mGd62Mt
GXx4zU6uaaOa9fU03E/KrrmrdpviqmkX76HkAhuf5l18vbhU2u1PRPwkr3vQDutB9HtIgZ6MK2Hp
iBd0zL7cmJ9/31kwDZk0mIxSwfMSmyb1AxYL0zXIFu2w/blT7rpjHECn13/F3qVp53/0SL57NWcH
T5NAeq2O8IXhB7odLimEC9fxj3CkFmHkwuf7oAJjvC23gmc5xm79Idu0Ilxwe/hbhz5x/g9x56vb
5fMLOTupBT3OmXGgeDcd4CMgIwdLRrrvvThID/HTglPv9zvkqwsTCEuCdaGrhmydnT6RokGpBxKb
OoUfLN4jZHrhgH+5giqqqm6ZugxZ7yzAxbNS9+2MkuHAGxt+y8Lqf/8M2zv560t+WkH+9wpG06Xy
VLOJlvWnluCKsDRBzxQJo48XnuVLJQBLNRQJBzXFkpSz1zVOXTTqywQpEfiFzgAWCSAYm5XZDEbB
3sDnAuL8xdn8L6fJ8cjRZSwJNVX+K0cbhEJVIC0hxQr4i0niblsUdjCNPqRYL22LLwU+P6939k4H
IyvxMMTPaZJrqAZi6Iw6rFkUwYd6L1bCR9rVnhEx99hJb/1gXU1KuW/A4NJ2CIR+gi3dQLVQPRiS
L3CNd99/8i8D6uffdxbY9CLu5ETh9Oot8aFGgm4B2Cz7QIjLq7wdXi3AMlMZQOAGANf4BI3xOIrx
taUpPw1oAXM/XJCv/VJw29INS1EB4vnvs4himKqp1pu8dwV0AkXg8R+DP8+s7fjPchv6xt3otZjd
pl7yIN1+/0K2jffXGfi09lnciK1FqMdNEbU07vvmeWgZFitfwaq8RAm+X+rrd2+w+UUKBtSBzt69
kajGZGx2K7AZ9Z3qKMBNdocxqenOkPhsPNOuyf78i5vyq6QMVZH/WfjsthDFTI8sA1HrTRFj4PKU
ED9GX/OizuCXMevTQmdfUmmrCARNSHfsaCDWguGW/ELQ2v7EXx/s0xJnHywdBz0ZtgJWyOnoWY/h
PINsXsquvqpbP7+xs3glRSgqYLBCabemr5I2HfKi8EIjc7SpuNZonkzmcsnB88utaKhYmhiyqovm
WegoJbVc0pCvNBUNHMzhibZ1oDLBkkIkSxPlklLVF7ER7FbWUaRT4Fjo5zdMqRax2iv/CGNPnnlQ
AnOf7GdvkyCunfRCvq58/eH+83hnuz/t1VwdFFT+pLHbaUboylnpS2NxHSaTL1TWm9pDoIm0Q1on
t02b3ljK8INu616IlEPRpc9mM+6rUX0BB35s6JjNUw4NAm/1TvAlgfEECLxLt/4QsbKJNcY7ofvl
FpOBUxyW0DhpX/cmPZAW4m2ULR91IR2+P+FfP6LJqAN3NsZgZ5osHfO4XKl8wZXpfpWxG+19yR6/
X+PLS9v4nzXO7b9Azc1Y3sQSk4rOMUMtBZ247HVgmuX7hb6qL/Cg0Q2T/YgzyNkRCJWl1GZ52YIG
kxB+H0x+HMgXE6kvEanP65xVEuGwzAwVrpsKpejkt5Kb+uMvw9tsMqGIQkC/lIts5+ivCGKSDoi6
hJHleW6fpqXZRgYDEt0f0YFh4TYf5CWb1RZU7qC7FPW/DCWbVZCs6eQh50LK06SgatEBXsf7lnlm
Zm+c+B0OPCW/Elj3a2QrdyVW5p5+VZ60C9eb/GXo/8/q5/LKYthUDfA2+jYMqoFm3tPxgcdoz1fQ
GdxryQuvqmN0O/+s79P/l4o0IUaUZUvVthLuXPlyTEOrLQbiqCQwfLekyo9xLOE4q7d5heREMzKl
ZsFvDi86KP39lf+98tk9gV90oeUyVxEcKhyD8SW8aYMRpavKH561C2fli03879XODktsRYNcSaQw
rbv6yAj4DI4FvzcdTHj2dxf31N+B5t/LnZ2ZYhaVRS7ZU5sseAeEJAXRG81pWznIbn7oP6KLFmd/
X+3/XvIstvWtRMzdvEeiWPfNIr1noP7h+4hzYYlzJcylyBXDrFhCyKF56bPb5Nalw/83+PevxzhX
vYwyxn6wXN26C/9tp8yEPWhJGtRPF7GwC19J2bboJ4gq1eMETSawsKoekF+dy9JT+/xJR0lCHi1H
TsqrppmPdTfeMTL4Wi1QI/ukuRskAxl0bRqObWrtv3/H0qUXcHYN082qWUiLd4ZwGDrRLc16J+Xa
SWOyItZfxkhU6GQmVwhM2rJ8Ue10+/P/Dr7/fv/bHvj0TtYxESPETvDWeli82IEKe7+Jsy3+ckzt
+KBeAkouPe72jT6tpwt102UzJ2VTV11xPIgZtnH/sY9xhcfv3+3fV/P2bJqBqKpJjWudvdpFKxaE
oMAEEni9DFjMVFOrv9IZ+H6dL4L6tpAl6Tpiwpahnz9UKhnjmv6D/pi75Rrethcd6oD2gJsF0UF1
GQXYLIEo5ZjwhdD3/2hL/vsXnEVXC5+FqodVQgACH9svqP8iJHUTYXGyh4+VwfZFjG6mMZoGqRf5
rSvsh8MMYfCS6/UX0MK/f8pZ6O2Usu6zhIpWPjFWsO92gM4mi4+e5LwCv120vP0yTHGlSeCCpiL/
gx1+2lKWWtPFFygZZ+upgttdCeWFD/y/ZOb/WeLslDDypqV0hUO/d7sftR/7KHd4DOKis7nZ2n6/
nf5OUHiBn57nfDdJK8O4A8+TdIk3RfqJ8bSdyehuLlj0tGG5LYL7/ZJ/P6BkwC9iC5uyTF/93DUY
zYNVVGadqSB8EeT8unGQ/838zo0D+H+cmEvZ7N839LYi4JO5+TZKin4Gp62IjOczIz6+ehpdqH0Y
bXvQYU7bHQ0p+7Is5N/q2GcrnoX/SWQ4qNNZcWMPoL2WeWMg/Nj0LxFkwEtWQdz8wqf8+zCcrXkW
giZljmXR2p5yFwXyaXOZiR0tu4Ede7XZGcAuuvykf1UKLEoT1FAlRWEi7BxjEyQ1l+S6En0TVrAl
X8XToSpep2SBu5s4hcp/hvXCDpKN7fX96yaRDEMEvWRGXwOoP99Co6FF1Sq2ol+tKrI7TXpddn18
o7RZslN6s9xHZr946zRfLzksbMBJW55nKEOWOUOzziBPpFrr6RZKibAYxGFGSGRVC6YnxreVkfcw
4rMpwknp1GAWtKOwzj9jvWsZ2kpDZGmkH1XfmsgawiXSMzm6pRsDHN4uqzuuleTVYRugUJjagxwd
1zT8HdXaQ6HKuzZufS3Tn4Um/oOnHAWqDu+4S16ipPeUND+YIZwjeZicJiwtVMcY34c/LPZ3vH9C
jgCR2KghFXZCvUObzgFpyZxprZAuBMtyWk31pWobDGXqG8kQiH5DqJp7sdZq5ndT/aiMOnMpau6L
iP/BSgzla0kZg1VBJGIWugdlsgL0KwSY4FZyw64C3Q67gT5Pr2eMzyAzF+9rSzzq2H9fM+ue3qqp
iFpNKjN2V8TGsawHwc9GTbXVVGO/z+jVmcIyo5cmD1eGCYdXYEaqWZgh6Iqk8JpyKK9pzTIiLchD
5s5Rf0rkfj9lSe+j1GLZurpgdJ2vuoegQhUImSwEiyY/CHIJqbNBN9LIlk1eqk7QUDR2sQqmJmdF
c5ikvgjSKEaVYygn7ahpA/8v1QFYcWPcwVz8R4fbqS69RkVmsjQSJKBCVJfWNTtls3gvzKK/WCO8
XWjtejjEbqQXNzUcsLANV7556w61oBzaEoGmjNEThNJGp57DvcD8icYkpRRJCObIWvaUDsZ7rCBw
Uo0IrBd9+1DDaNwcWyDFDtJ8VBmE67RGOjFCJTLghLiVPi3zaUJMKfEw3xV2XRohDhLqGSOqXadc
48x7iFd1lxXdzhCRguhWJsclqM7WCP15np9EoOQxRrgExSJr0IYgkc0nQY4fFt5DG2fuOGcbzy2y
l0S8CSszdscKzpmQz4GVQiwUzbA9CWFr7rAfP0wzvnPzXDglw0mL3hwQ8tzVdXrIo8qt4vGhkA3d
j6tW8NFbyBnQQ1apzrvd0jCuUesSo2vYMwGMS+IunemktR06Vci0O23av4rhxM0n6gD1/Dt6Hzmc
g+tWYcDeMKDCMuHSW+N4Yh7ETcciiGKEKlYFVUghv5UFjTlhhMf0/KqKY6+p5tyZlyjepZl6ZBjU
zWP5Xu4WKPrCc5JqP6IufYkkBteVPNEPZFeIsg2GuXgy9Hw3qaqjEEb3EEpuVqlkgDkLiAuHpl3X
7ZlgqmriwYqsa4zRHuKwypmIKpgpm/w+jJZnHVWFjyoiy0ed6GpJhMpp6zCQZCmAjrzawiykbhdC
bgZD4AjHJcC3ouQ+3JlL9c9fuYusAvchL4XbK4y2v/owvawJVsdu7qGupfVD31/gzP2VA58tcFaZ
LvECkwLGqd+E0Z2evzNZjRTMM6MywfcpxF/F1dlCZ/VoxVzGUM8qjIn1zYQNGlmHbWT6+0X+rpb+
vcq501eDDL4E23AlEdscLmIn3OdX1m7rOSsXKrMLn+b8Fp2UdojnTBN9oc9TR+nSxs45lBee6OvX
tsmLU6DQhThLEOpYDduMlrffIm8GbzbUAnzALyzyN2+J16aphiSr2n+Rdl1LctxI8Is6or15bTtu
DdeTLx0kRbb3vr/+EisdtwcDDSjp7hS6kCJYA3RVoVDIylQMA3+d37pwmJemssKKLmC+1rQw2tqv
d/heAD5njT9gQj82utuhLUFlagAIzPlsZBUXtQHqS0U0wIxi0PYHGdSrUQngshrAlr2K9+TlDx0/
5GJMnrmFy+cdvyR1JgXJxijl+nIErLZVw2i6j+9BN5U+FbfSgsXuwpsV1NLKbj5hvBhsdC6uvzdW
/4DRkwW3tMhLZxdDJTb/QYZRmp39JipKOlHVxGHBb4I8vQ8CEFfNMb8jfU6BLJ7AVdU1qSej1Ofs
/0UWON8KOmxiPPaOVgOzw2JjxKXdqx7oulzM7geocFAXgmoPKsj89V6+sVGWqTI/6UtDkPJ3y3jB
e8qaP0SPyJpgPhRDGngBHgMd3HyAfDuJzyu/LxWVKOvyud+rZQ4ylxbW27cG/KdQLsBxcQdaigDc
r3Pr9kDw9jv1rnFBhNGcwvCumI+SJ9uJb/K+AbF1JQZUKtJlvDtrHXHH0Z9egDzf4Wu72f27mpPD
W/lloiQrR06BWqAE/QI6e1W5MepdveKLH8q9clqP0q1uS450k7i8qxzTuQwc9EBGSCKuM+ebjHe5
FHXiAjpWCWxJylGZHzOlP8rqPz1h3pf0y857ktvc8zHsgSJbhZ0BjDt40bkXZPmpxLQTJ1iYyepj
Pe9bu7HTxrUaLwLsKLJDKOgxoUVyVS/+n4Kef2O7OGuwNHwriQBLyP+oK38Knh9RrSQRIFnD6ayH
AmTA11d1cc5QFqgGUVLWnd528D5ZBz8z6rVhbfbGEly3cglGosxQB022Vq1RJWioYuoi+dpC0qLc
49abOn9g/lHYad+BuyNdP7y2OPlP8BvLjyFEnBP7M7gaW7y2x17oXf9NvJVTx0BoNmU6L9hbnSDE
0B5qwHQFlqDrVsjC6OjefkEqCJQiwXCYjv2NxTUwc/C3JbG6H02MxCXTTu8we3/dIKu1sPUZg7w0
bdy0MBMBBEGwqN6AVdX6TvS+YlfAOJBDBDuhyeJHj1zoAiuLbdZpUPm8aDCp0xJPnd90A3IQ0k5w
cIEAfucFJ4jP7dmzDsytPfJ7NqusQGwciWRf1cC6wySgq7cIydIHtjKQAgWESA7+dpg9iCVwO4uX
6KFzd6arMzDWVWYjvFuHUTf6JH9uwUz4CoxZB1rawAhArkFwS33lh6IXn0DAef0zv7/IXTqWrsv4
jyjiinC+AXVvdl2Lf+M3rY3ZvuaFzLuQBiQoECZHf5Kflu+iHzk4s9wBhL62tj/kt0BvBdxvz0qM
6NT9+ikki22+BR4VRSkRSJYCj2OgHwAnQRjPD8Ob6JMKvOEk/EtU5fv2fxgkob0xWGhdVCMRo1p6
BK0o6OwxXIjma30M/2hc+S39mt9qKFvAjeRe3/W/Ca4Py1S6lCXBnHBjAysbsHE54B7AQGHbXfCv
QFkiiB9QsARcZ2cH14dVKntWIASRVFIitO7yMzquR8tJ9tV+AGCbXxxx10glxlkXtVgAhQwKEvB7
L8Bp1vfZASzerQ3u7PTWOuSYYJJ5L0C8RVKZss4yq80lmO1dIAAh0rAzAR0GODqE2Grk/nNVzXMn
omvfHiOpIFODvfUuPw1kaB/kez7+j66BUyxI7wngn7yOJBGGlF3g1isZbIn3IEy6T/lPxeyj/tc3
pguzrs4wwTTj5xiP1vfha4e2N4GbFU/5V9knU2s8X2aefyrewUzJUtD6ozI2lCAS0CzjSFYE4VR0
lg9yebBPcOtb4i4XiWpjh8rUvSZV5irBjhiYgQwRFODacnBMQTDDE+8gg+GRW572GUpMUsrvtLOq
UAnNFBCHQepPo/WXwKCg4JSF+XQPhtgQxAygjIeIBkaP3Q4KZc29Ojpg4RszIPr+zR4DtAgECwBQ
eAGkArespClOJZAPtM20V2qw3YuzrcV7TlYin4raYku20CvAFJMGFXBqixOwiy7DOIMxH/qe4tfS
L4LEQY56ApcAL/cykv2ZLercMRNghMvm3RZmgzFM5c87zOza8wsw9g7AyQ5ncTyD1OlSy3Kx4nUA
QeDOrjKCytlRvRnzlKNX6v74wD/eZUYqwhpVvJMY6HlYdFtCl4smkoHcQL6FzM+N4reJq85OCpom
wE6fZ7twVIingmX7a2zc5mBcOoJzFWRNvLVfoIIk4+yHUKlYw+W8lEb8EDXI742juSdmm3uZPw/E
dqGPJVPZN4lWsHWnsERgONKpQ5Bm+3hXHn7j7s+oiberojOvoifgAQ5hC5pVnuXPx9lPdsWBINdU
vw+EvRGYPv+zsh4zz+xSGW/EW8sM2SroJe+7W5AVpL4FKA5Y2E4dMCYeN/MxUvqZPSoszVYd1C6C
PdKU1EbbOCLBYrZicvPd8DTe/MbWMpL6mUkqOrtiBFthB5Ojv3jSkyCDxM8mVlsP0kiPces0d5Ax
/o9+qlIxqrVyJGgNzEa3YdAcwv3gh2+4Z/CzAaPuxzgHSXO6iZxONxXUvrCqNdWIn87AiUAYAhJF
IGjZF19qnJmY+Fk96Rmv04/g/6qOeEy8no5Y33Rjn2425Gj1FmIL+4RNvkpbXxQUDgKXcWBul0j3
GVIxzA0zhAlNvyvl+1EHuagBipVuiHZVqdkq3sSvL4oZGdtVUZ5aLsK8ini79cUDQVtlXwpgfUgU
pgeLW3mxelBnC6ScFLQ5s6VMsFae2n12iH1Q4mMAKD9AjYC3MvJn0UfjdmW0Z5ZmWgHy+GdeI/BC
S7TnHRRRHcWZb1Ss8t8cxoqkibKlKzI0H6nLSRfLqRiXBsluE5BTQ7Ae5b1yULw60D5f/25MZ9yY
om4jbbqAM7HVQY+aPayG9s1aQMl93QTrNmBtl0OVMLM2KaCCel8OmSHL3bk+1EQKyCaCpIsLnrzB
FcCOHVw3zGoZnRmmzr7Ekv7ax94VHdLEgNZM+RhD9Ow5FlwwQ6kuCB1sCRySHoACfu61z9EjqAmd
yhUbD1Ip8bMpHIdXXl5nVJSWoagyuqeqCGgDdYzoYz+asQSSl2WoD+g1ioB3v5qFJoJ2igMLZobK
1hYVmGCj1mMhqxS/h7TaQbxJ0chZR9cKzN1vzJ+wioCtNSowwRmvg7YeKyPN4en2/83h6Y7fHGbh
fCwgUURLVEzIFtOlsSqngpokreLLweTJHgH5gM6Q1De6L+70h5W3laxg2Rqk/AkcR2FcgnzVF3Zk
cU+Y+rTNE2l+Y33cJwb2+gBggvCraJmmSXnJvCxNpc4wR2D5qXkAJMKxnleknXRxUCwGQ+1djxiu
ScpZjLLsVLWFSYw468Hqtp//7MIVsgsiLFyyuPUp+RPp7GpsFkk7zCqaWDssEuhUDxZjDwhVkhdI
HRerj7z7FOtoNMnQxnsAXtyn8FgF8p0FDPKG9ADLUBs10tnRyru8fog6A3Tm4+v1TWV5DdzzHb0J
4QT6M5aAdohGWs2+AlGDwizcbOA4Jqtk21qgvlqjGk2DMYfZB7kNRB/+mHNoEhScmoKVs0wNErmS
pkn4i/pQkpLk2tCqIO1cgAoCP6lGFNl8E9oj1/fr8kkZVxawfJELtyHrukadF4OV6nUOuIQfKdUQ
REn6ZKUQx0gngGXk23Gw9qpkTscMvPtQG/GvWyd/OO2PW+NUjDeANXSF2qLbPteQ5lP3Zf6ggoRy
RTs27kL7ujXm2bg1R4rVTR8Sd7NKmvUOfUh78kgxihfjypFL3A5BX2zjaPxhYJiJc+ozD4WNWZ3c
Gjdm0SoCn1StKH9Va70MwKL0iZyAUMFUOO55+UEJtAIIFAVoAwn5jHKdXh6zCCDQFSQYf47lQosC
CMX0wDvxL3yUMkSVarIRC6VuAPMyGBMI3oeXaDAOU7ge6ybjNBsv/IQyRdVoEFWZa70h8BrtD7kC
yfpzDjmdzgLaoXQ4TnKRIylbZNmbr4VH0B7vhgiIWHFIn5oM3QNNBHbQAIwEHq8bf5GwKHNU/AGe
mNdaKq/+KES7onrVDB6jx+U5Q5mgoiyLhjHGoOLqk8wPuTFHepL+LKoL0xcCTNL888e6d5N4soYj
qkDSU6epPJoi0F7IX8Iaej1E/oRBPZby6/Vvxd67DytUKi57PYqhHQpoTweahlFVbuNc4vEFXI5R
U2uhAirLwi4CDZuIQ3PGxNMUAPfwuX7EuxGePnUIqMu7EMKQxwFV0PX1XRw1xLKKZiSGt1GR0FDc
TF0k0EejF6pqqivJA7h9gUzVx1n7x5nx3BI9IlQM5SD2Gd5JpMfpJ7hW3S4w9z3mukDcjAHqN2Be
dxVvPp0ZaR/Lo2eGIAgdgQUSLXTtLn0y/PUoIBHDHEouMKvwahGms2ysUc7SrOscDwQ7k/cx5lk7
0AtXnNzB+l5beBYVaHnSRHEJJJMvdtli51ANHfHVIF2g/LjuGKy1YM5Sw9MOqgOLJtCbZj0yIGEO
qEYSemCGFjuZUxewkvvWApUFs6QJlRXSMX7Wv4BBEbyfh0IEFywPz8BMTpohAeoOZJuOA+s83Vrt
GimCmgJPfyLzAyCwxOySo9yA+Nb5rfkB1lmyNUj2dpPf00wbGq2BwTHLMgjXzDdLkjwjAAOxT0GS
LgbXv9VFDYzQ0gwTs0uY05TRBDu3l8VZWoNQSfKzDmMg6XoENhfSO+1noQX7thZax1oCwvy60b/Z
1l9W6XFmNFFGMTVhVcOeehAw/gpwu5sBMuKjTX7gQ18uq5zzdWpUys9FrVcHQMRwgRIbR8bkVCvj
uUhy5lthv8Q8CiniF2elI2WOCueuWqrFIESe2eKoAS7c4A0OAIlxoPy+esMd/6RmRLeKdy+LzPTj
M9KFlb6Gs5EpgOBC1gtCAAcZWjSQ6eJ8uIs7vYym/sYK5Z5jHOZJqWKCB/oQgXZqHKjmnKo9AF/8
Oy8jAZ/ZIivehIKBdYaCPhBQRn5vfk190AvdTKf2k7z7DWuMwDuzRqWUAuPh1bzgNAOo35v9Ij/M
6Ah1N2gHHSzDPUHZdcGTFP/lVObtKfllm3W2kyqW7YAvBz77r/G9eVAdyD+oX9snAsFIHCWYYmiH
25C1ISxxxh4J75/3GakPSx0OMvS4mkTCj5AD+acKri1wxEM8JQDyAdpwNseNSFahwuNss6msI8rK
OOR4n/YFSCE4gJOEXyQfAzT35V3s59/Ae2oAAgHZJ9v05eNw5LYaGPH58QM0UaQuPUopFFAlA8Jb
/6Tjaze35IlK+lS+LC5EILngRVb6ObNHpZ8ZozQxBnFWv4Fy1ck6ks4bEaf/rc4bOxWoim5KKgYV
6fIW5Bcr6CKwu0kHqRaIRGnNfZdzUfLs+PwwQ+W4ttL0Vl0Qn9pd9kBchqCFJgiVACzzG6+XjDMf
W/hhjjqK89hsawOFoJ+ehLtFhGTBXvP/SqooZxpH+jn0HlC+UBbklBu8DaWyHthZxFVtUMkb2Zc6
Oi3pych5mZVRNJ0tj8p2ah6Gczngo8mfhLv+HqP9N5qn2wR0NQaFz0eu8/aTSngrquokATzHn+Ts
RhvKO9kUT0smBmXOY0hh51ZSZUiSDuZUKtwb6Nk2oQSYsFGVt4owH8pmvc+zaJeJ+iNOSc7nYm/l
L3P0dUEYsrmqDNSfJtr5pgwJkpXL6sR2iQ8bVECDjSgNe0wi4nAyMQjYONWB6CR1Doh88O4MLTQM
z1UYqucC5Hiro8KuqaUyWkZYVsTHBUopEHm/np3J17hMzh9LowJtViCiqo4CwJeZCo+HkDKUqgzz
mKzfBvHbsBxrIfeum2T74odJKsBq6MLKQ4Qvlo3iaerlk6wWR9xObvJx4r5BsXP/hzEq0kojLqYx
wsgN1Dl83Vl3CTil91oQInO1z4JiV7vrq2M1vRDbHxapUFO6qTRX8HS9N72UIxjZATdR8Rza8C6t
zI1UkCZBFIBTjSYozNY8TNcBzgGV2NwpXtqTlLzPnoTu6Iw/E7wfemjscZmEL0GUpH7YGKbqh2GS
6iknszfhTQsBtbtpscsnMvQSu/K+qGzzbv65DIHiYeah45QTzIjY2KbSSxILKZRATdhuIS2YrH4I
9N31T3jdBHCD5zWaKkIHJpdJdpZLt7FGzP8mHBopxk1ss4Mgtz03IcjTUOshYkDLBMiSQygC5Ppq
+VWFVniY996aJ85/WxSVSQQNQqzQBoBbxirEhTV7XT9dt3AJBThzC4xmnS9KDsNOq1aYiPfAknkl
+pWF030nfDzWnjdLdzl7T1mj0ogE4eWuMTGAlp9wX77Jfctbb5Wb0UPPxha/QTDh9fr6eG5BpRKw
iwHDW1pQG5a+hfP9EvGwFMyT85drSyKVOcS51CQhh1OUY+rNUBOeoC9UmGiSAgMu5TwcOPNU25ij
riLNpADRJGA9cafdjnr70+y1z3GN0dTr+6bwNo5KF6uUpG1XgCdl6KbTqAo3dQhpPwynWh0UAb/m
AMfWS+8Y6YOgfI0xaZB/kusXNa5cHQI+dZ66kFT2KmgiaVK/02Rk8AwypAam+us7S4ZWTvgKwr7X
NRJvM7w2ZFFuD1WBQbh2N4PoVBm5BOPMY2Wzd1QWkvsUSvR424Av2H1lt2hTkuwHPjiUxT3pw/LQ
k8yD+sMijR4ypxB1VYWDrE2FmyW2IFdXFAsUasPJ6wwxdqpyfZmVYr/K8+Je/4KcD/h+4dlcWuPF
0MupJAeNEjkpcM4htC+vm7icizgP5/fksrGBLI6RhBzrS0+Dl+ykHZSIIDgqz4H8eZrsHzOwbwom
Aox90wQ9NOVmTkpm9am2OZlu/wnrpEopmWiF/OlXKOni1lZ7iA4I6GEQgn/J4YT7e4LbrLgA7G2G
wLEI7STVGYBrDiGUFa/QeMs9HiMe7wtSuWudG7RpTZyaSZSDgPVRAKvF9Q94vRhB6X+e/EOtNqs8
RvKqB8XJyjtJfCiWR6ktOb7Ivl1vAoFKW5PciFWbI21tcC3vt+scuBbew+LluCflllTuWrJIlBYF
y5oc8lwF9log6l4TMAiAVKzYmz5uwfcoz1HqhJ74YNwnABXd81oYnFT9HjwbV4nGdpj0GcGhaace
Y27t6HUT7+LLO1HfOak2VtShmCfZJGHumODskUIgtCGR5EJctyKTFInbfeOt7HKa932DVfAmirpi
Xswp5mJTFXqlgeIcJtc/CJ1Nd6vspAozHH3sENRLPu/5KCL2ln7Ypf21g+LnSKZZW+V+mW/bBtLZ
j9dDgm3ClNBDVYA5pees0qVURTDK4JAYMehfoBONrL2owXUr7ND+sEL+/earpbrQ4FzFk6pqYDoi
tLzE+neZ8cMElT2AqonUxMCz4+SoB+GNYOi/q3b/IhzIWDPvdexvrhcf5qhP0xjDUJSzrvgTUHr+
n1NS+hPIxCPPcBQoo6NRGXsoY+PUtXbXd/Nv0suHcSq9CKM8ydDyWsHfB9jcpnmX78Qdd6nMOgIs
sibAXkSMiKojBivXGsA+yUy1CbpoTA3tQ38AAITMcP8GyJvcKy6u+x/26AnPbs17qCGiRvo3rUmV
eSZsrFG3nFnu4mww1dWvBMjNWbnsxVBOzZJib/Q7a013RPxtQbo0Bl/Lkx2oXR6LATcgsKKJ3qBB
IVu+yQZcKHtomRreimtLCwDELGuO1N5a83TK8CfE9bcyfF3bwS5UX10+i2AdzqSnWv9ZdRBfLBS7
t1KoRkbQs4U8e/QMbW4vh74VWIhstdllmu7kjcg5qJjRv1k8deFSjcr8c5i2gKUqMRyImpbTZ467
8raYONgm+mMh6rKJzHK2b2XrKr7krnuQBTrpKxjW8gUTQ47s1kEmOfLDddPM8mWzPirvtMuUanmD
F+aoB9N5ZwZ5jW5630PBC5pd8cipL9iBubFHJaEwSoao6OC6m3NfghCE/zuBydxWDYxjEsQfwI5M
bWunymKMLIA/XG5tWWjsdlAdSX0Kp5/Xd5Gd7DaWqG1MDQsP9SJihIifAAj2lL+Rv0MdAAcgVDqz
vUJmzPilDfu6vrFMbagGZe0Q1CkoKv6CoIEkGagHgi0CS/H++jp5G0r+/cZP1VxWQw3aXX4HqrBY
fBzN2bWW3s4tnWOJ2VrRNc2C6ibAkTQ6GOiYqJ9N9O+tCFxmkPcchZdR2ZUQeBezO7HjfEDyfS4y
6sYcXSASQFOvw1w4rXZDhLsjzoJ4FqzzrauzNO01hVjoW9dSvhQTj5ae3bP8WIRJdbySpY1LhSxC
hyzuML2a6mPavA2RnwkSeouvYlW5S/Fv1gUefICmUPwBCny+rrTPh66uUVovfeSto7RP1MG/7nXs
59aNDSq6+lIxmzxDlWdEYE2wW7ypPsyhbYCpp7nRHqQHjObd1p2tDuCIxBzn+AIuTC4BOvMo2PwK
KtKSIhTNQcPNUolir0Cq7GbgS1vNub5aZoxtzFAxVhtKH5VkQzUwtlV96bY4J0UT9BgqF6XFdMqN
LapMAm8oRpkIldXoI3W9SEAHxK7u6o/VHjKDX/j1Om9xVJwZtVibcoyDblifZ3S6obGaBQWvmOZ9
KSrWtHw0mlbEFpqZotlNM3l6vUIZGD2H69+Ks3/0XatBp3TMY7y7JNWLLsRurfDabuyOyscneo+N
TcrVjCHqcvIQZz1C8LqHG3zW7v6Ekfa7tgBPih65Y4zXCcUTQX9pW0/X18g+YTa/gCqB0kUHeycZ
oBZRt4G2V/DMk/Cs2wLeOPOAC+IjCeMiFW/MUQkln0BobSUIMwjgfSrvO6dyMKj9BopAaGWlB4D8
r6+P4yzvwq7bDYYQQAcuUPJSDKH7MPIXHdIGE6etzrNCJQ8jz+rUIv0OSLP3guHU8duAceL/thQq
daCXOiuyiUerSqvszMwPUhz6ls7BTvOWQiUNANyabiSMQeg931bNGCiT4SzF2/W1XGLrSUvBABYR
/FGM+ZmsT9cpCQcATnbG4+gKb9ouOkBAfGc+GgEITYEo4l3k2Cv7MEl5OiADuRK3uCGLy12qr07U
3UUQGOIsjJ0DP6xQDm5aQjTilk8eM/tT+pZ5qWmHf1hfwcD63cJdvP9RiXYr2AXnpZG5OhP0v5Zu
gQfhvYbdOPqa6qGUpQisMYyOcpi77Rw+DDIPFUE26SJ+N2aoFN8MpjQ2GNz1l/dR0uYLodCoTtO+
DRKfV5Cyk9PGGpXqhU6EtGSClqgaJLu1eZ+yqt4Ib3PVABWEFhvn67GXp0PoUCfMjLTQYVKogqYC
/4Uj0wwA5g+UB/UpO81e6U07cLleN8c8YMAc8X9rVERHUQ6qV/IYl4uqD2S/3WYxxwTbLT5MUOE8
4ATLRwKazpvPUnd8pzmuOL0n8s0vfeLDBuUTghQvZW+izsCrRxGFdlhaNy1eIJrlx9xVx2j5dn3b
yG++Zo/yimLS1HLEsYUyow9mEc3e7ITmDbiZil3TZpwdZKeqj69Ea7dIkT7Ms0bO6AwUfsMn6La8
WosLhfqfs1c/rD/g+Kk98TB5HOewqMZMGWl6AewACtKlfVZX5a4Q5H+VM359OIvKiMYUa31fwduN
8nOhAFeSvtYlbx1/E8QfVqiMCI9Q2pawpBAy9LpxySvwXHjvWoNBiCk1ThCTz3/FPSyysZtMqKrK
sk4aWrpGMnlGfhCnm9S8NQwMNlleKv9QpYfr/sg0SEbeMbiCA+2iiEvbNB7JozNpjytHPH9igCo/
cOVmmI1BC3P6igYWCMxeni9sCLNkXML4/VXlDLP4O92V96vdxTZ+WKPdvh9TbdCI/4U/8j30mb5n
hwycb5g2fWcd48OLiR9cM0g5vBjFS5aBMNuP0A87JNYb3mv99aHYlzV53mvRa+W9bDAzyWaNVABk
RVFXQow1ViH07UWMts73s9Z4efbNjE/XvYS7oVQcxOMoQ90RxqKf+V70li9kfLdzMQ1HaFD5eEK2
W0JaC9y7uqHSo5qjNIWNVSH1i4cwKN+1poWA/+jN3sMPM3T2FyKo9JI9bLtac4oFj1INQryVdqJU
Hk3cojn7yFsXFQaFKRq5kCDcGqlf7kqjMJ1CGBpHm0BjnBOedk1JdS+ejQcgDF4UK81to6jwKh41
UDKbUtWJxCraN8D/OqnQx3YcR4dKaIJqbrg3PLZX/9oeepqzNGdhXeRM8k1LdAujRgxNys9SCJ1+
le0mst7GRsWziaztTHP4Ix/HnRbj2ic3nCzF7GLilQt802hjaCYtAjYMTSd2BBGWonx6IZprGWSV
W1AvRJ7uLr7RADdwIgKw/FFy1mG2tU1VOkI3TGadwHY/SCdZir+MvVI41x2DZ4MqdXKj0otmxU0W
tUEAUrRda3BCmG0Br4SSJuH6Qo90AOhpaXMLz9PWRwUSFf1c/6s1fFigzq4EqX8dyImcz69h/10p
M/f6JjGrGRn98v+vgRSMm9OxylvMaem4RZLTOO2d9nPyqT/2dvKE4c599AYlneSOe3SxomBrlfr+
Yb6YdTThIaL3Cewsx5t1eCLKRKpfgEeIJxzOfLHe2qN8Qa1HaQzJkazcGW/zvr2rH1O3P64PBAus
NXb5JQb1FY86hOcfVCosgWRNtQ4eOBuhvWZvYfL1+tfjGaBTX5eEpZoRB0QDuBVzJBNJ+eO/2MCz
1LmDlN00Yl4B1XykgV8u1/xZyDlxxDwKPz7PBTlhVS8SlIhxryOMdqpTeAUhXSOcRLI7q79Dtca6
lm8tUif9DJYHuYHKhQ9RnBfwJLjJ4KqlA1r89EWJQZubEyZTA8IkO8H/bxtKYmMTceWo1LVEmBhN
8HPVWWur4EK8boJ1JG5XR/xmY0LSzPxPskvMgARZDNwLniGi+FA1sj8PBl5OoYDYSf8pWcn0WGnZ
xkD1mdjTpfsS67LT5ENwfV3M/uh2YVTeSOciH6FKSdoNYVB4kFZzlheQt3+Lar88JtCyBENRPTu5
ast4BbmPeT+A5zdUIsEjY4c5XRxcBFvU6HZ+b/njY+IVTuMih/oQK4WEh7rjAn2uZ0xZpHJJiGJ/
igcU+wkANr7odY4KSSeXUL2t3gThci4PLatVsN1rKrnkaHFDCwif05BA7wvOvD7yC5xynE/KMUOD
JMO0gdwouU4LuxGP4V0QuxKIYD/3hzy3Zb/ypx1eXRrLvW6XZ5a6XRSiUpYYkMfq5kdTu0+Vz9zy
gHPqyO834U0YTkncjtCiIt2jxes6G2QsWe5iQNnrXNk3QN38aEHMJ6gD7pzB9ZNBfs+4G9OqlaxQ
BcUle/T1oH4i/LLGg3oHaOQOGuo4Yivv+n6ycziI/3G1MFFM0kNteTe1QxnOaIvs1EN2BHOYvdwT
vqXW1nf8iT2ZZGj6eihD1ECxMCCN+y8ViZUW5oURV5JflNUIUYnZTcNZPRjdcC/PWupY0LPu4iow
ovBr3AOqOQvLEYJgwO23+TGNoH0WqcXPaIl+Nm0F4HHeuPNkAME9t4HWAIERFQMnQ7I3SVV1SK2A
LUemycTUos6HtcRnke50jJHC2e8MtEvLd8p7SFJxnJwkhYs92pijTjlNqRoA+ODkKTqJLopAd+1U
W6w0yJqg0zIPNWaveryaXfcF5vGzMUudcFGjJN2iI1cNxQ+BSJqGHvj/TrUYVPrPvMkdoea6H6sZ
gjeEXztLHXnaoIZQLsd8LOZV2z3hJNdu68XGVd4tuSNexLeu7StJLpvoaou5bsI+kXxBE0pXrAq/
wlXAw8zIwQTzEugOYk5PlXnuEJV2BRUYZOipZKyZUZxHOR4rAGM/Ra3hhlbkA3Cn2rkgRP/OTX9Z
o3My4BhzmzQoUeRPi9PjFbBwDG+5Q4nkQzbU5crBMmP5Y3XvOKLNfq59bkGXCzVmLUKGC1rq7iBi
7GACnYiCe3C9dE5tiQOkwMcAXaEFrM6amyT8w4iZNjc/hAoYKxqBUakjCVToe3LCr25i2JIdgzo2
re6t4HeoD5ifFhdIy5IM9ZI1WlPKVp3JC9tYfxobCDT+MPvJTlNeUcg88TZ2qAoihgrFIBs4aOf4
WTdLV8J4G57kr4c+E/Ila6qlwBL0+Wg+TDVv6lkzEfuEd2+rOMM/Ath3V4i9gv9Dloh01nkYallq
zsOMahCkew/LC+hvC5DRRkGyT57K2/5TH+D2yoOXM11kY5RKNNEoD60A+J6vJApurIUFUmzw7HBS
KDNzb6xQGWaW+jEUSXNGX+MvAlQpUyHInotQSW1VEJ9SVeeNG7Dd42MzqdIaMgfz1IBTzs8xJWUr
8bFqoehgjg8cB2Hmzs3K6HPbWA1LJG94oPQdnGQ33IR7SDlAKQXal+gAoCd5NNJAf/0NKC1xiIu8
vbFNhYApVM0glHAYYUdqaGVXBVLtEavdPj+EocOjU+MtlkrbVZRXIQQloToQgYKv6OfnXsQE0NBj
8hhNucWFhmfOcR3Oh6RhKmHeibWio2eEI/4RBMqHfjIPxsSbGWeOHsgfm0k/c6zFFK9LjkCYnMGz
MMSaHAyIju7XQAhyPI/qlTdz6dV4i6MS9FSqIVg28QUxr/jTeEuOw3P1DIa1oP6aJC4Z+gFIZcdx
WfKHXnGb94GTzfGUKJY1QoRE8huRMAqHtlCmdpJikisrnQHyZVl8bHBN6txunN26f7lun3lA6JiP
hUYog5QyX2NDq8ngGrSbB3utdSdMpc6emnqnQ7v2ujHmBm+MURsMYKuxlGDBRMnYuQokhWLrdlV1
97oV9jGxMUOl7gxC04IpgWDoQpiM+5DEXhEAwZYIPjSTRkKURa7lxYQVtdAoXZfYNsbELcRv11fE
tGLK0AK1wHALGNH5WQQyxTlPtQyRDpCi9lwIPuTP7es22LtmavivJRG2TcpI1C+prg8pGT04P1x/
g2+HWVB/2KIfKnqQ9i9SgQX9c1vsu9zGFnUZjzJd73MF3lB+B/WqLz2ZsT9AmYAMb+lZkLpEvEOG
9ComNUeITHm/8z7GTmibX0G5vljGoxrq+BXCzgyy3bozPMjDgNuTvIGQ04iTV9gu8+tr6lQMjINp
GmZHdth4rERvTN+m0Od4DPPEs2QDr9E6eeuhbORRqiXmCp6rP/nRNvrqihNDbJ2Lqnq/G1wky41F
qj4qxl42Ookwa/UCqLLXIOxXZ1mszG30WLHjJAFV92CA+KbR3LQTeTHC3NWNffLvN8ka3aTKyomQ
JpFhaKEYHEQHQkxVPYGcym0xEye+KjydACaoQd5YpaqntVd7XUjxrBefyn12TA7b3geX5p4Zmxtr
VA1VQ0a4jyCC6xcDwkT3mkR1tfUkj59T6dPcD7aW7hKlCMyH/+hOVAGVFpOE6hAu+6c7STL6SqGr
3KyAYouy8xu8cDwHplJeI+S1ujId+N0i34HJH0j7L4QmQJpsQTrzghyxDa1M1FTc7Y0x6K0fLWbK
onwER3Nv6yS7l3gl47HRsU74rU3Ke5pE6IeE0O2RO+e4F1QUpsF3EEMbO8IpRsbK8tHjYX2ZViVd
lTWITqs63Yxax9D46/rULm9NpZTOHM+fUNedYi5GixWVKuoygDwhknBBY7gWCwhYwljyF0V8M634
oU1Ry2RD3HPin3U92xiimQtNGSoNRYS2YBV6Uf8sCzypZmaoby1Qh5WMuSljymCBJJgeIhOQRAp3
JALUEHRCPOFK5qEPtAa4tXWiC0zjNqRkCavGQkL75zT9zNFpDeULxEeJTDPtEvincVrOqQ4shaba
tZY/q0YM7EQXrbdaob2CBGg8aKv21dDyu1QzXuQpOsht9lgW2kHI5t2MULOrpXkY+s6foGZwX5XN
d0HULVuuU7/LxtwZwljmfHVmYxUcoCo6wUARQ0j7POuLI0B5AJbho5B+dwHaoCqQ971nCN7vIRiY
1cLGIt0jq0JxwMN5r0OVMLrtvuqg0umPhpfsx5/TKfciX+C9krKy/tYi5XimWgxmatTQqCJjrht1
iN+ZoueuTz7f0QJT9MNY9RJGEcB2fkITzC0gKYop9hPhHMQLwr9AH26XR5UqmO0WSthD+aX8qEAB
Evd+qbxeP8BY9/GtDao4WeNhTtFjBa9pg8bmvDilBQ1PEHIqK1R+Jc6KmKG7NUfVImY0yX2OxOsr
+r49kSlP0y0GyMMse/5wICvFGroOCTMZEHoMaJ1/MPwzpNh5Ak9jPLlZRsSRi2CVRuf6FrIS7NYM
VQJMU29kmA9GpKnofQPXOwUx6B3+TUBvMxHlfoMaK2NiLjou+voBM8RJZJPpytHRDsMYkPpf++P6
wt5vNPTJvzVJOeA4RFo5DSKofaEtK9nVlyLQblVMoySYSWmC5bly6m+o7J4xwo6Og+EIXvIJ/O4P
guX2u/h1tqcb8QbV5mqv0IRVPOG+e6wDNXTQqG4q13Llb/mPZge2NssFzZYIZE34YD5Ux8pTvovQ
6bI+8xCNLKfYrolyeEFfS0VS/kfadSzXrQPZL2IVM8Et803KlmxvWI7MOfPr50DvzRMFcS5cno2q
VHfRBNDobnQ4B84qAWFu/2mZMWL5F3cKPYUi+iY1AyQdjN51gOrJhLSRvBp9aoVQPRgVFLAFCJI3
lkNsIfZvOfwWezq4FcnooDQsXRbHkuplpWGtYhAC2u+6Muw6lK0IxqFoWNZU6TC2+mVBGcAAa+R/
kS4oXSh0CEci1WhW/XQwnf0DDvdh1qDKy7FJBxgLEVPFcGGKU/nlqThonUdDQF4P1p5moD8ZwRgw
9onCcoRUmbbkDYqDXj+91J2vKJ/FjqMZuwn6rQxG+1ZFXcoJhFxo16BQCdMlJ1b+PbvUbocBkfkm
/5r7KEH+1Ua+rYyufPMC1OS47iYTr6P4IB+zIDmatuoYvupR/lzeFNFuS8p2jUzsbk5dXxnRIHmh
Iv6C13TmVLqsGbHzVG2sCVDMRVjfN9J8MtTiaSrNc4P6s5G3912sOzVm+spCt+NGC9Yi+51LmEnj
7Mde3LD9QuaCjn0Ym0mEU4h1/TuZ1l9dmR5aIVUcJYyOmkjQ/1YMP8soeipS80mRDd6U0N6bavsF
zH2dspKY64g9ooiO1THB3w64jhjopZYVZ1O6aQRqWD2YAp4F3LMVuqyLaDeVZVgppn9tLiq1rnOE
FWNxVpB7B5U2R+F2b9JGAhOXhcgbTXKBmzSXX5B8v8woogjJ8/VT3BNioNdBROc2kn8sME3TlUPX
ANgI/SoRYEzP4IMxZN593dsr1CAJpYABod0HiEMxrNUxrXQU1BCzOFJgRlZ5ig7gYAVLl3AOH3iN
KrsSNdp8Cvx+1WB7xuQRCMnygNNZQGIrR/ac8x6EewQcqrERwV7QYYqUpobyDccVGNbSk/hVRu8F
5jEBCmtHfqx5NC/UG39i1OndYo36Vjhz9ya0yySl0eheWNvA0P6heAlaYyhpfDja5kX9XD3Fp8yZ
TtyaOm9nmTsXD1mVNxXOsnXosovglWE6MF0KVTPe1xfeUe5awu1aGZepSCt6XZdMRxZjcjGxb740
nzJfc9djDVCg43Co/eG0fmnc1M/4ddndC6LpGjEw9aqILPyHXtehUsvQpFUFf3ZGPpkkulFEnnfZ
39Y3MfT3jXNZI9QSuh73cC5HO2zAVWjwWuJ4K6G/b0RUitEoSouYbQ3x9orVXwVp/dVo/+7RvNky
5mZ0ZpTPIg0O0wNoHkAUBuoMrXRUS0Iyg5wA4V1y3rC83WOuw1hNUQQYe2RnctnW+yeDx5ZFP/nD
fQN5lW6gIUA12ZYAWJjVIBUEiPHnsiRu1bpy0lgFsPKv2+P99/FGEqMIESj/hgYwRF7/uT4ILxl8
WejUrubPz3nQY/qVG2nsbt5GIqMX0WSWLWwkZfuNgjBCvTWzoxBYxYRCTx1FC9AACc9170WlxkYo
oyOj2mVlo5hIA7zyKL5CRpyLAwU9/4Oi0162dyuN0Q+hRx4pxy32lH94RxrgPzmUeEQDZPcfEY/s
XrbN+hgzaTaqVHSCqnu6dMyz20gAS1L05bqu8A6OMYyFNBfrEEMpZaMGDd6LpHjXBewG2gaAc8HO
iJFDkGO9NxlKuRZSKIw0wJrQNes2fjO6pHekr4sHSEBX/N69ZJ098+BLdpOhW8HM9slZaiZTjqQD
5U7X8UYSANAyeZJbeCboaRzOOmmw9uF6b9bJ7KSqpqTOBvhymihPENobuHCyk3m819Hukb0JYpso
UikhfY6oxVOzIvSztb8Uyhy7nOXsSjFFcCeKOmby2DdYKPSCnEWIHJvanuGkY7s0QPpa2PP9gClA
A/BqXPw6eiIftnAjk37TxrtMYVGsoK+Fly4AfAQY66J5ItOTJpzFvLbLMOIYSt4aWatlqk1FBlnz
SP5Y0VGblZsrotp9bUmMjTJEOdJDDdu4lv2hjOPntSOHPC6DtiwtTPU17lgorVtl7UOjpjfrJAeC
KqP/KNbuhx4DpcNyCLPiy2KYE+eIeatnL+ZcF6Uu4C26mr0VAh6zbTn5uN1MBepU/ykRcwXVnFQr
6WGhKY8RbVc8vboFSkrZWiSIj4rKcwp7RpOAEdkQMTeGGQHmTIHPP4D1E6vSh8lbR91TBNPr2hak
WFFnlVV9WMXkIS6AsZIpatBP66maExuvmkuu6n5XrTwDuKfV6LrA48UAJi7oAd9rdRy3cyZMVKvt
THBF+Tifi/sxUJ2lcRRfdPQTJjOac31D2X95c16v1oBVwK106kQ3d6pKxAyvbHjmRTwiIYU3xoXY
+lcK3JN6AAfGbQZfDrmhDaT8xO+uBmzFM4nLZWi1eBhXDfQFtGNCEl4nOFeQZ7XHFm34XBuye/60
x5PCIMDfMGZ4AE6FsJZIVU2FP4IHb5WPebNyDMeubyGabJh48Wpw0czd6bWsrdfBQGbll+6LANeL
BaQL6MSe8YtP88QVx9wjAB8QZVBS2SNGUlmRKZ9LOb1IdaR5ijHdKWl5yIcCycA4ypyx7v1CQJWi
NZW/udDbdTO7C9BLpUnjWH7FD0DRjELyG59oTA7EddEyD+NfTSVvRLJgcmVl9ArI5RFiRQ6Aag4g
d869GFAuOaVDC0/8wv6eYdxKZC4sSprdkAqL5qnxY2YcQN/DU5+9tNdWAnMph1roVLGG+vzTwJQc
pzvDp3Erf7SeOpgP9/9NUwlzAdUeLwEMo2BaSdMeDGm64F906qOUlRKO7X1FqPogC71fAF42JfFD
JX1ukWqSYyxrQYNUB8I6bz5lkR1/iSeLch8CoF/F4GTjJQ5gSEgFXuLYTS+5gpIdrxFl1w68fQtb
bM/UVJfrGXZPFn1FBfrJ0AEyNuXMPuzbt40YRlcq8HqEbY8ldy5NS6Veo0wWHVGnpMtisBBMXHAu
4b5J38hktAfzoQBOQosSbOp8VjNHwrROYo+yY4Afw64f51MZqD/izkpbe0pc9POKqfcHjz4q58px
syHimBlmLow1vuNcPq0xOKcF8MYCQ8qq79Ovf9PcjgSKCupwhRhoTXvvyMRxSZVZywzg238eh5+N
xmuU2rsptA9TARor8jTs1JYpNhMRw0L20G1nocndFcQvafgZXp1zgHsBwVYQY83LUtJmoxAQFZHP
BcD6irIMsuEIYrlTkzxlM+da7otD8QtvL1Rw2IhoTNVKVAY4D7yXLYxle4n2NEpIvdWyM/Szm9YP
nLfDnmJQuLT/lcgEvWK8LLOMhv1tNiBODjnCvvnmD4K+vbu+lcd446Ex8krPIC8L3aQ9K8tFLD9f
X9OuclDodZTBUE5kc9x5WIeDElWy16xBlfwOR+KDhAQYn613XdBuk6K5kcQ8gkDQOSFdmcmvvkE7
r4F0oxz/hCRzd9c2gpgLZVRzWBUJBK0KaFTndAjIwgt+d10Cyl3o5ELtkOD5//7W9l1lVhUpZU8w
MDy/lj9JVN5kESYpIhQL2lzw5qgIqroUHVkZSjsuu5sKBDLLrPojwNmBoOXPoxik2nJZKvVnquhO
2jfHXECwGimPitH7Uxv2PucU9mIAtJ6JmOw3ia6wSOqEwGcKCr5bvuh+Otqv+QPAGXeDjXeb0x7/
wJ7u6hgaJMApqaLRgy04CHMkoC0DMvWvNGFRRHZznEur8MW7HmzVsiU7aWYJ57Syed5ytx3E3Mhm
ruzck1RfcsgW/wHLs2M8DjQ0CsRHniHf9ZlbWcx1DevSEMwQiodM2ox8YZxj2lRw8+V/0an5mYXd
LNRWJmNzp6Xo0nkoDC/8lD6ld8nJeCnhqb6EZ/12fi4wIU/fItzgdS/QMxUJD1Kw6tIul/fq38i9
CmiqTgYNDZ3Yk+AjjRvFjwM54G7rrp3fyGLCAvAGz7IyY1spC60Su9OK7nTBngFKHKm0CTa2KBck
kPV+/V2YiccQzdgTU0HfxvuFkrxP4gEkm14sdk/iGt2kQ3pYNClYtL8yxRtRjIGUK4z4odMRL1oJ
QHOlDSwna0q/LAMP7nn3Pm4EMQZyCpXOHNpR9jJ1BPS3V8iPU/pJjziFh107vBHDXL0BDYKmIbSy
hxapczZWlpyFd7NwuG7ReFKYSyeZeVcN4wDjggKtVtmT9lM2eYN6u1ZTpVle2EwJHLLvtWBWlKkT
ROxYtN4aYBmL9K/XV7HvHTcSGCU3SsHMdRHLkMXufq3DUwZHAWZp25gmWxOTH32tPptZ/BWbyEvm
8VbH6PgsNVGYAoHYa7rOLZHMjozEub6+3XETc7M+RrlLJUvbSKM6p2teHAsXQnKgB5SRZaZA9cAg
pJP3K0bJeuMcG/JBJ23QTkNjdaZsVUYH59jas2Gc6mI5VkiqxwrGorXkAs6zw7B2KyeW5e0Jc0fG
ftKHoeyxJ0N2N6yzI5PI5ezJrhFF56BioB8IvpFJOpA6H/MExs0T7ydXsLQgve38yUfT06EOAKxi
3FN2bVm0QPZ8GJCX5pnW3UW+fQD7lkzzuc1IBaXr8drCULvVlzmvH3OvfIDOfrxwAHoAR8HcT6wc
DMWroqH8COidsBTtTCU/qwKEvpqcWmGm37Tx7IpaLp6UceWCbX2M2TUFUQfalNFc/fF51Q19Iipr
BVpkN/RNDxktdBIuP1DbCroTr194R83fS2NsXhFFyhIWkNa45aG7iW2hs4tPzdfqQnEGKXhjc1A+
ZY8a5nRuAX3nmgde881Hg/j+E5gNz+TQyBsBn1B2rqw3FhHvCNdc8YQwYYe2VOYSAunote+geMgC
XbcN0clvMz87DE/ReCq/Lty+oo+RgIZnrKlJ6J1D8P0BPq+fFnMoYETK5bfYLk5Del+U2/MAXCWS
ZXZYcDNa1Pa9zwW8F8kcqLa2kTytovxv9asxz5mvJg6oR10RyG1+boMp+rpd2Clzv5fJnGBuSmMm
EtgF1V/cGIkPIliUcoSCLpMT7cNdBeu6zJ3zfLezzHnKgEBup0ZGIlYK8uYlLu6ikGMJ6Fdf20nG
2uHNoRYVwU7qaFcxV+0HKCllwfTHdjjIZRRcX9CuNEA70J0EwAM7hFc0YVMaNdG8Rbhpl5uhxnio
VcizlY2/rkt6tWDswkxZgY3B8/YjYHUdz4neFqCm+afZaXqoMVG5OopDg/9etGn2HNQ0fzCm8tG2
0pDwTTKjnKECtkIlpVw/Uyzbar08m2p629itnil2t2DWz2hv6moqrXHRORu88/J4L5zRUuAxAJMi
H15BBZzxkByTXwOmRmNLOZZu8Rg5+sP6s+X1Ar2OuDO7rQHnAkUQEKcjncWEYiLIwQA8g4NtQavc
fGsryygtdLq6FbhtI1e5iUcPhR/w4S2l1dwBdY0P07XTdqW9+wgmWuvnJoykTIBTwQj+N/Tz/lwF
u/qFh4kO/Hw6l5RavS899/YMSjubR+or04O9tglMxEZCsycxRoq8silKUKr3ThLV7qpNoAoDjVfY
nUbFvBkj9TkuxCepbWYrAd4qgsnGNbsMzqfNHbGU/aQPD9KouJh3d1aJOJmxRramFQg71CmzCozm
WqCUeulrLpbBzg3FHhIMVylEw0gcYw/SCLweibQa/1q54fKUHGfA8Y5IRCh2bxdOepxOhMOtsBNo
4+gUADgbUE/MpjNixUqZxjEjyA7JmS9qkWKXimiRKXMBunishuh+0vJjGZkVFo7yAsdY7PiTrXi2
NdaIlGxCw6qBh3P2LQpyvMFugHmMRtzCqYB6fMm+cyTuBEDvJDIXxqwFrZ97yXjN5Ou2FBQXDUPW
pq8GpS385EjbcdGajk5AzIQhoAVY2PuXEnorxFXoOspTmQS16LzmBpByGZxKcw2aILBi13QUa/4s
Ghwntnstt8IZL9aHUiKsbaugCx1wy87wq8ktxftunCp7DBonXe1z+Hl66n3jjjfJsqfNYHxAGI/G
Z3TyMrtcRcZUzuKsexG487IuehGUz9VkfjKK49xyHos7hRIkJNBXqei6CPQ3Voc7MiUKZiVQXiJ2
jbm02guPeE0hsAUVhBt7VKEK0Dfdpw9gRvPA6Mc55Y8Ph3cfwGqx2WltrSKf+29QnaPBvPLbUx0o
ACJB4jJ0eIjyu/v7tmQWir8phQzRnqh7Ylt7UurF088SfHNaHVvlxIMApjaANa+b/WVB+U2lzdGV
j+VRNPnsmPiTB8Hc59dOwhAPI0010EiApX0AUyLg1ujD1FBAw6i4maC6mG/sLnKTu0YN7Lh8+Zy1
I7HNqhetquwvYy/4ZKgvVdNwail7K95+CT3wTTeFUHZmRkRBQQrAsHrQiefd7xodw7N+7PLQroSn
gny5rkQ7Iee7xdPfNyKjaVBWIQWj7RqPd2uy3oqKejFbkxdN7/nK7dKYIKnvZlL1CTa5/JEfvn4F
NfEv9ARZ+m32REHf+RRce5djK5Axge2qT0stY2GGHE02QtPHQq+f/2LzgEiCNxAaNT5gTExiOqZi
nqgAMLuN1Bsyn7r14bqIvWcITXr+J4PRCTjJqO3TSPX0T80zOcY2mug/SZFF6YF0r7wX7njttrsq
sZHIqAQ6leOkKyBRA0dmmWJSpULggn5izsr2nPB2ZYxKjKmSzL0OOXScXLUzEPXqX6jRRCbERzce
t02ftzBGJdSoHiIzgkD1ghS2pwTm4GWfTLt3RadwgINdWpM18mLlPZu5XSbjDruor9tZzVVv7u+F
9CsMUSCvN0Zm2Bm6F67v6e4t2xwdE1bh7VEKyYwV5smDmvS3cQXD3HyryXS4Luj6VqosNnauzlOJ
6Bug5cbwGBuzI2rDVzJpPWdBr8kE1gm87R7AhN7bpxq9SeM44oplz/IRkb4v2PF37QE1q6DQnOKX
5ipHEdDHPWa7rOUUgUSl/oyp0+okcZa8G9dsP4WGeBtTmca6KRdtrOLFgzHqO/AvOrPTWcOnAuzq
vSv40WXyqO7y6x+7xuy/c1VFepU2ohtFGzGygF2IkJzV0tFJFB542l7SbGNoVJExNOaS55nZQ4Y8
10etKl6KsTvpS+8MxmQ6wDZ0AZR3TNHw48BnoCMjqdxJRYg1YUJZLaLL2nV3Sz9N1tAk93qT3JiN
7mfa9CtfzYeSqJzwh6eC9PfNnlQDmYjS0dscX9bkQNLeasA4d13PeRvP2KhYb4DQrrXEMxO88KRn
seY94KnWfFBwU9YMUGorGN9gFFzsVXmuhApjZq+lUeVFsHuL3Cp2aoknHvDJ3ruAbIQxKpxEskwK
uVY9oiCRFYrWFCeenLodUne1GjkxmBavbyBPIqO5aT0JJJsh0QyPGcoLSnhW+vtJnqy+79wk53oV
ul/X9pNR46ap9LKYYW413M/lW3ZUD5NnHut7PmkOtabXRDEaKLZCrLQN1qb6AN499oi7YXn5dEc8
FWGVUJi60JRSMKO5AHb6QisTiR/fhBZYZggX5nMvkwaYtTeNZNyk0oZplYMcBuLkI0o6YKlw5qBD
lQAtN3DPk6PZVWnpms+fWZV3vSUdwESlAARSbCdMMudDu1TUW3qYPgjkX4AzLizNld3yUf2UuRVQ
0hO7ABEduvuO8kvzGN1WbuVMgj0FMSdq3b39m49hdEnX0M81Jjjgcm7ssf891F+u3459DXpbLaNB
RM2XdFBhc/MD2IKCxKeEWX/7xNkshNGgrpj6pq+wEIxsnaOg88cArfKH+IYCyv1BPwTvFBkVQlpM
nYepRXiAS9gfiq8JACPak3Eht9VBBmmx9BOYD1ySgt0nOdmsk4m1pEEwSLTSdToiQCoxVpI740vi
zgc8yJ36tB4lN3OSx+U8xdZf9djgKbmRT89745NWYUBES3Ceyi0obPXfRhDdg6rAgAIPXnVQ3CbG
eKFw4NG87MAX4QUi60BglMFQDUqe94LziUx9UWdAqQZoiORIJwkTcRaw9wHOA/h7JzvU36az+nPy
jOPo55+6IPpefb+uzLtPFXRnoMKIhhTUGJlTN03gwGUVTr116kMSlJ5UO+QLRSAQfA1h/XfjwO1n
27uiW5nMiYslSeR8gLEqz/pioVnUib2osUzgJUq29kz6P+FQ2bu2W6HMMaO/mkTagmMG5Hp4Lz5P
N8tFO1O4heyg4l02eQTdVM1jvwIW62+eZxvhbMd6N0cA55ig47ESfxuNRbWQAAwqo/Y4x7l3ibeC
GJ0S1KnUhBirJJfREZ9Lp6lsDbM8d+OxS6w5t7IfdNoTsFaYy+f1Nu209kGj35SJMKGKMGqToqKg
gy5PtUX+sPNDR/zZnuhMq5sCTgjNCB3GPxOHsibNl9rXnPIc3vAKubsvkO2HMBFMKazyEkrwSK0T
+stN/ZPeKSGyQDY/qBZlfQXg8Dl1ywt5mW5Nv8c0vQ5wixfzwGuA4egdYfzRIkayNor4FMB+B8rp
H3eR8lvodipa7/aecUu9quZZEpc4eRLZptaU9mjmL8B4fVwE2R2H2RazFZ0R9eKPxvSJo3fUGbFh
lYnCADDXTAXlAUa6gDRcY2RQ8OmoH6v78YzqDhBoOi+9ES6m/wp1jIK6yxG7F6luxTI+sjUqkRAF
YlPgmoOWkFJzaegbsGnMQxBrJXeSW9vokQRfFkf4vhV7WzJjORuydoArhRWLtd9qdZmWZ87i9k/0
TQBjJgsSJ1pu4DaRYphcEo+jlWRVsAyL6EhV7E9KfZGLBDQtS5Fabas/Xf+AfQe1OVTGZEZDOSSp
/hpU0lZFHOk9iFlOsg4sqTCgM5+tDU0GZl12d2zt4pYOIHHeIruR7eaI2U4bkjdygu4E1RPg/W8U
b4wtnPAYYFTekz+/wuTcYbLCL/0+5cmmWntFqzXGmpr6oI/1DA/9T7YLhQJPsH8gA4oaUO/j6QUU
rOt7vm8t/jtzjbGgY1R0RBWg0DR/3vkApMDzhF+G3Q26trvKGMhIAuOOTIPL0RvP4FJEpCXfkdSS
XoyT9EJhbmqUEvWTdEGedznzlskxFxprFJMpmTqCQy2U3FEHzMfMd3LtxB0Pq5Tu17UTZOxSFGZV
qhNY38kWCDgDaS5KdVTTqgCSCuYr3iT2bkZmu7GMRYo6tIgiK6N6621ysxynxckPBnqnssFJMit/
pERx4uf5W/lsYFatfQBW8y0XAp5jmlgQzjRZtLFPcXFVtKobXnPB+LB4V5wlG0y0SHXl/sKtIPJk
MtZKTsXaHDpoFH3DVw9KQA6127s0qGrtBXOA3PH6nbOlME2AfMK7F5ErY4DrOJETZYJ9BHKAh8nw
Y4gyXvwtDjLPdERe9XtHZd9JY9Y3KKqJ6BG2QL8YP8q72FZOxScgDoUeyIoWhxZnyU2pWvrDdYuw
gwgEeqrNMhkrTPlWhLYaVDTGmbcgEnAlRwlST0ytOTBtCihAObnCE78cs6fMW9Fs2DqalZaa6Uhj
F6TeE4fiadTBGGC0zJVcPOcXUNihyfR2OjUn+TgcRXQGXl/+jkF89wmMCQ5FsM7W9AKjy9eW8vAW
rTVPqPz9JGERWYvZ3I21dG/0ERf0f0eh30lmTfFCtD6WoV6laan30+/VKQGFhO751m7d0UUyt+ey
2PFWy5jlrjSqIaaJMEleQZOJdEn4EgoPUaeBAuspFMELVn67vsF7L8B362RssU6MDMBWsMXxYQC7
aeaO4F+z9VtKblra2qG88ELineHldyrNDu6pa5lgZBRbq15KpDZKD/0kB/2W6hL/gc+5uISxyNKU
5uWaQtiInmhDjMGkPCGESOx64HibvYDp3VYyFgmz/kM6CdhKvcHERRt+FdL4C94hmbdOSmslQwHG
zjD5iUzul2k2fV1Bk1M1hQ8xEBvDIXKypvHEoj6a9XqXl52/tGFtqXH4ZCRA4aunS93l/vXz34lx
3n0zY9dQjk3nqkECQBkbp9NnGGxJCyKRi3q8F3PolHBCVMzXpAfji+Wy70kCzDbENkkwZnbtdepJ
CuhQUY30oBM99nb0tDjiOfkhf48zlzcmu3ejtx/AaMKwZK0saDgeTf/VSC26v4Lre0nPl4k23q2Q
Of84ksdpoT5wJn5Izqlym+tehWYsbgWCtxTm1EI0qzU9PbXpaN6WoUWH0Qo0ui6qi+QvIGbMOx4T
7J5t2u4e44ekZSFLp+MeAU3j0mcPS1x5SXWJpsMi/44wipCCkfz/tZ8KfSFtUnOCWUtJNMP1SYLh
hw0qv1OBoq+RfsFT2Jmq+fG6vL0Wt+0BKoy3EXMhSgfl1RbS8Dv2stceVPnEmx/YNYGb3VQY74JB
6UZQQcQAry4j+Vc6YWrlJ1pHrzzhjhtE7BlBgMmjuwwElMj0MY4FTe1ZIpBXcRgnCn0JPU8IW+5G
hBCDs6LZC8/kyEu+X9/QXTXdiGV8S1FXa0IKJCUKglaY+WYweG+0PfO1XRhjVMZ5aQjpcGJCd2ym
DtzBQRNxH6G8dTCWo2lIJiwSrpt+3x9UQM6d/8lmxQ/Fz9xFI6nJRSvY15DN3jHGpBUkPNAixAKj
Vz7VSGwgp3E0gQlR2wJ39IErjTEoQLDOhbaEtOkI1E4vOs73sw1MLMAxmFymz71WZH17aowtCXsM
txkiDCWw/GJ7PFN8VdSJbgqXTODSrtHv2HjyqfKkBk+WGPj0vBjk+oX4QBSuDilRlH5C5RwZMrVM
vhTAxkUxWnwoE6Hh+IXdGP5tvR8ow+dspHDn0J8kt+Kn6iYpLJqcjVxA8KMF8Ax6bdz64nZEUoH3
1t6NSrbCGVMTYQhbyzF2ChqUqgFmFs3FPiovSUCTon2A7LBk0cZrSiKuNbZ6VvGWGLhM4rv+4z99
BqDCe2M+KznyjhH8R3oIj1LQBjS1gQcDZ6//D91CRykGXQDRyhbnZWCgkVXCyfbe4C4u3WUFOFPf
te/rC7mreiBG0tUWADVf4TCDTLssf9PmCQV/+whmzzFpmC+jtNA8PEA3bckqHyt0nFCGpjRYL4nz
V7HNRiC7u7m8pmqLVRdKd58vC/ouNbVzrpvzff+I8E2SiCmi3szcW7lZul5SJNQ+yfgsWOY615ah
rN9HFfFrickCPMnW/pTImE/jiN439P+JZmOB0SCllBG8RYHK/Lk9iLOVepGfPlPKZtqLqP3BCPNe
mymO8U0oEw9UsaCq8SwSz7hd0O5WANYpOhIErJILajb+i3v3MbYVyOgNHrdllygrzWlkjU273Pvv
5XettQ3qpl05GEaP2+e+G7ZuVsnoDkAWBkxrdzRJJtoUkwvgoAcliOrXkf8VSXTxXB7LzOH1vO+7
1bftZcKDXBjUatWx2tgofFU3bWV44qgN3bAPIbkKchiD6KrxgXi7F8RJzoGb6QkgBsGoi5/ZjRM/
gFIaJQGeqd3V0Y0wxom2ACFrVhqVz2ps1cNjOn2T5Yf/54qYO9jPZZNKI04rvNBieV2injVagyPZ
xnPt8+Yyry9JYZsGy67LQe6KJRHzsR8EbwkFROG8ufod8nm05f+3cwrbMoiLDezWErebojGT3Cpv
x9sI+FD1b4oLmIEVGww/gsMrFO6vDlzGoCCR0aLHaD6Inpqmb0UcWI1pnQmF6Fq2M4wmcc6MHvxH
LXyTwyh60i+VGKU4s/Fz9Dt71jA6c1d666k9Sf5QI67DbOvzNFoVKrO8Ne7bFErY/O8i6SZsX1EJ
yCdGgTpE9Oz+012B6Tp4IorEq56Gk8mBL9g3mxuJTLisNom4Eqo0y1E8Lm7hgp3wQblUh/Q1stAO
nO2lx3Rte5lQuYkUYNYSrLB1qJkGd+0l8UcQ5dJcMC01X5e3G8mg8w8MIoAU/NDfOk1pmioCtIZi
WCpBht6BPynS7MfkGzmMMyBq3cehDDnULg86CFwBlZhhWbPbipig5T1Kd2PijTzmNghhCbLaBkGL
oRWXUAyPMV7Yswpu724uvet7uAMvgxu/EcZcCSlR5lwfYPvFYxJoL7Qf14BbrTD+yIv197qA38li
bkBb180MlrV/ahN0ropCz3W28Z3eg+oAoCFL/G7gL5+4hC7jg2pulslcBUMFM22YQjXB5GAPYPie
YtG6vpW77nsjgtF+ox3EtEPbm9fHg0Okwe7ViyyhPDDqYGzm3DXeehgXByqbQTZVGVc7P2pzZxF5
4Sxn315t1sM4ODmbzbCXoRmt81k9Up99lyANQx+jrW1ytWP/wfAm7zXo3djHViXFZIavvmd2VFs/
4n1EUXIC8dNrUu0wotyh2eOMKHM6Zbe8a7cfVW8+gIkypzBGF36GBdeD+jsSk3MjC5g4jaIA5HUP
3QwGgiw/SSBd6cf893Xl2b2HCI1MytMBFyEyClrmmK7qOxyo6ovPIlijsHK0iw4/5YDXMbHrF4hO
KA4BICWQjXrviUiWh0o4AqK0cyld7uSvQY9iEsV+1U+Zxx0e2fMLW3mMjWn6DkSzvUFbNetD8VB7
FXiwXks3Mo0puK5273Js5TF2ZjXnYmwjyOvy3M7qzs4VXhlyT8TGbL76jI2yqogkxvgf36P/jlBd
9gRXtbLWSQq7fUD+ACN+Vs19ffHEsic3xGSUW6hoNDnEHwxH8QYfyV+/kxzxh3YMkz8YFt+tP24X
y5yfsgDLRiwgVb6vD819BlQnHSCvdvVJxVgsNQj0Fa8cIi+/X2ervK99+cRrKN63D8gkKICy0mDa
mOupLepCzAT2VblVj7Lb+eZN/D28y+6XS+Lqh86ZXe25/UYTc5G33sklJ6NBb+AHF7KRz4QBdSMM
QPtR4Jb1FACet60xWBFJrEnisoXSpVwTxRyz3BhmOgxQ4MkmvnRGFA7CBhiDuz8wBrtuCwlpQ9LB
RayzsMyqBnrw3FTpg34GCkKH+ermvvPXk+7MyM9Mt+IpGv4g5t+DX9BpJvxfway9l7VYVDLKx6Z+
RcET2RnkwQAub2cVYmK0SDgUm0R94NhZekoft/ZNKqNFaWaGmlTiFOfPgERCREybuSnEb+7y3zX7
oeNmjYzOwKinmllAGp1Q6azi62wh0jmnAdK5d7z4al9B35bGaA0RsyZd4GO8TimDKS0ceQLjsqFa
Vc5p7n9FJr22i4xF6IwQBGQzvFUaoSwP6BAfpbD7Is9cHdPjSiMAuFy9KVvZatblIqkJumBHEiTy
d918LqsIJL6wEYv2VAwYZxX6x2YRz02COUYCsjf5hzQUlpQMqNIajjDrz5EMDvexsqtJOeo9cZVy
svtmihDGdafQ6PxWngK1H6zJ7Gw5RdP4LLsT0Nu1EV2YDbxaqTmVmVmDKp/n/qFr1qcF2MDpPIJn
0XSaHDSzpfELjFOBUoPtO00OqfBDJn0Q9Y0NmlEvWScLXIVy+JSZl2xOrOuKufuY2WgK47PkTjab
QqQ7etBg0zOfDsTwsQh3HchGDBNmDGDZlWYBl25qjCCTZrSTcLkFeFeMCYSTdAVCxQryFZpEoNca
Hb8d2rppo1d54dVD91YEzg2gzIJVgELlvA9mVqCrl2k5IbjQMwc9Ok4Wa5yz2X24EODLyuAcg/9R
mBWN1VpPaQx7LPsjACHQgHKhfFwlqneANXIUf3xuPOGL5kS3vPaqXbe3lc1E+iRVi0wncL7CWuuW
KCaLlYn6UyaLX1VxOqpLdKikTLf6Nuqs/+HsypYbx5HtFzGCK0C8khQpyZbs8lJ2+QXh2rjvO7/+
HlbPnZYhhtE9TxMxFe0UwEQikXnyHHVSQPwOpYSqz/c2yDPLLIdcmaKcE2i/RbHxY4gML2vN/cyN
faOGwedevAUTJZe/VvgatGWWbXC48Qo/W7GqZRAH/Wl9L8cH1gCFNu/Ns3mS4ZM2K1cXhk2hR62h
s9Oj5bo6Xf0VTWPUTDOfe2EwuTNmXGM/2jeBtOKx6Xx/O4aYk4B4uGrbCK4OYBCkZaBqgIJ4Gaxs
IWAWvTFSr/ole6dsXdiXKxXulBBK3GoOnk1fNXK3qPfMep+GB0yPOKMtifPSXRWulN6kU2nNCBeD
/9eceaHvaIIaAW5osCy6IN0znbBz8jvZI0W2s+u/XyTYw6IaM2aX8T3Bkt6ob1yeZW3FqcsnlxBy
WZdqNKtwORe36fmvmjQ9qf4qVC1PBf5gFj5cmeANBtXJHyo/XYO05McFpd0yhIWOR+RUK95gGd5s
L1+A+kGrRu2ghmFBGo7M9K0bxp9JrxxMvXsDEd5x0ojbT7nft+W+GrVTWQxHnlvvVR0fLY6aHtVu
7GV2oduHM6c1N3MS3lup9bNVQO82M2+Oou+FTr4uQyWhcblKOIQlCd6h6mNjl3MXB7oW36mZcZiT
6r5VtEdetA+SwHKFwhdsCf7A1IVYBW2ToF2iyqkzugd5n6tXzUGPRxeSH7+UJledlmCAPW8mmSTP
9ZtZsC84y1JPahJqbRqEGKb/q2fLdsNR/7HsEmSOslvtuvryxx4Ds4qhWgxIrY/u0paJXU9lkgUN
JuVXhocyOqbPPzJHCapjM+6SX9r951t8deI+WqRCBI0HCxC40QAGMHrlyq9Kk1bAN/0FVzRYlylD
X1+4Rg0bqfDUpijUIjHQPNSHey9Z5VlaL3uw3BqN2VP5Yp8j2a20OuLV2bswLNyhaprldpuaaaDd
9bvqYGDezDr3r8MuAd0zepaHz3dy9YXPzAnfLmkLWy2zLA4yQAmKmwyT2ryLJAIXEiPihVd0s1KS
qMCaeNCGqcMmj2oy9kjJFxPvt8TkNaCa2DgF91o4PmWx7vRtALaCz3dMZkcIjhmPhxqXdxrYBWZZ
7NaJqsLFXOahMx8/t7R9kME7hRKCZRC85z8erDodzaHo4Obre5cB5NIc6wB8OuDDLGsvTP+JHsfm
0bqwuS7/4jKz45lyG6/dYJVfob5uYdKS4g4F0tYrfXAJ9DeyHug11mU9zhc2hcOmYQ4MSMAuCaLS
6WcnJk64f6ugz8OQiYX3oNCzvli/O7A61t8/3+Jtz/x7h4XT1nFjrDK1gtPU1sFIwJkWVWduW5ID
cP24FlYoHLNw0foyqhFOJl/zC1C3Fhy0SBOqmOggpA6fvc/XJXMdsWIxqo3aVoWSBB2Kb2v8ijzr
ofZGT/UwGBz8+1mHdYEmqP4IoErG1WRymUCHXU9IGugBJEncBuTK/GAfYmAQDLf0q7XsFjmyIdnt
ZV6YFQ6jaikDawBHD1b2ViBaj+AcdZeA4OrJjnwna1P+wVhehcsLe0IaQSJlonEEe+0ufJie2lOM
SupbdT/cjgHAn3hihbcTRBvjg4mSlOaGbnmnePkNf8BAYXQCUPOwPI/fZVCe1X0++1lCxkHnaqCh
YuG2UlRfN0IvrnqHFaY78cpDO861FdSoQDT5uZdd47OFry4EKAOUkwPP7TSgjzUQUr/784qdwhf4
Ep9icDCvozz54xCYt+rt/zAiLVgXQlWfaAyaH+vHV9/6DOkGCM7NRtaJl+2tEJxAPzNZ+R8rAT+2
eCKu6p/yaofUlYVQFLctjy0Nq1mzqAUnNv7CHqpdfcCg4ik7yTKczch34clCRAJdJwWTLw4sr2JP
a+jB5s+2usg85Ko8/PEbibOY4E7kSxj/OaCY2kAxorlPj8V3vAA7VG2hDeLWoFJafUMPUuAKH2Q6
4evnuT4ahIFiEOKxEGL5eJ/lvZIkHchpgsZACa7uHWL/eD6C7/nzo7DhJdDmQGufMBCsamK+OBho
2i6QLw7AJuIaWuGyST0aCThNIs3PGTlyVfO6UmJ14yMyYFBWbB1gkqB9/7i4OEuGidMxCRKeOSV7
7aDcx8Zc8hG3bq8PZoTwsoxlbPEavlLmu7XXGe7Qg8Ok9EEJzJvwUca4u21vZbhQIXFNTJGttjAZ
V5JuTpB897+rAwYUXsyn+MlyyUssRWBdFw4M0Fj8bU10UWZPdIoZMh4zgKCV/SXSPbQbg+gRQmQ3
42tSnxO0/v4BxkBqWSjw96lW5c3C04Bkv3maOKPKHgYNLMBs7v0KgkF48rss7Z1eecl5eKIdytFd
yJgzN7OzVG9htTwaseVESjt5daNZjhF+0+r+tmbTTVhUTqtzR9MVJ5pzF4wlqZNGkRcOi6cyBWIH
oLsBr2fOrIAos5No4bEweo9M9bGmw860MbvHIDdjq16iv1Z1eq+R71re78LFeFAMeuom63FQOdRQ
NQ+tvp0JLYuoOnGMBevzjxwTO5wWHhjDXAUApl7BqL0d3Y2xHujT5CdkDDgmrDryBQWUn7H2c+mq
3yFYrdtscHCkHXvpPDMnfqsxd+BAG/e3+Vgcl7DxMlZ6Q9g4s7VX+qciscFHhgHd3txxHbO6EOEd
KcP0+/wysofeZg4rb9oJQmU0fSiqX8XMdxl7jNrULTrLSbvamZIGLMR0p9sDBsOnA9QyD0rUgfRs
dLLoa6PdteNbURmOorTvuZ46wNVBUgEUM5+HkusSruCQQlKDwc24tqIYvA8MdVLFRsuAQRuzZINT
Gy+qQpxWNbxpQIqhRsHcao6igxWNHzsV/De67SzkzW6mYIkwHjK3st7NNfhA+H1C1DHrNNKh054G
GWDZ68R5BiwhsBcnWflwvcCF2I3ZE7oCMam2lrM/hjeNx8lcdUkaDO2XeHyZtA6PLczDySCf113j
dUUmbkMos6EmKXL8ZrynJaoxWQBend/5jt9DNONkGw7fm4fWV3HhJyAWo17stSoIK/l7Fkh3dV3M
1WL//g0izW8LekUaaxYH5g6ssH/GN5RiFbJQ/XVSN3NnJZS8Eq5puD6uWyT6Dc3aNhuOda/oiulQ
IVhgYrf81RTOYjsrt7F1Apn0E4iNPdQ63iB6ftTBv5jfddgP6TtQtgWC4ze9hm5dliONTbIvWj4d
Qw7scsG/kTR/tU0Urg362tTFI41tfB5zF47g7MgM2WtN9jsEv1MA/KrGOlu3BXI5D6AITnwGPFFx
nnU3+5Kh2Ss58usN+vHj6xZa2hCnAUYerNZCIm2qjTnwqEJy6SrobnfAUuPZjQdbD76K3B9vqAxw
eZ0XfbQoJM+sqfSJ1bA4gIGt3tlf1J0BQnj9pxb8P1XquE/vZLMW13nSR7NCNq3Qth/jFmYnsEgU
PgbDkUToe3r4fEOvE6OPZoRkWjFBp6toZRzkjU+X1iFa5BCuyz7b+mc++2xCclm3S42bB2ZqlOpA
we5r3yu/dvMTxUwlZFL28R3oE1KQU8levhKHEWcbiD71U7gusF32+Zy4iVSeWrKF4mBjVWV5yCxY
0GoUscn9HL2HVNK02Qi8uoWsGQz2zKY6tAk+RvgQ6gkUdNER7qoiC9ICw34ZMB5QRVjsgFRZ4pHF
Sp25Jge1YeeRk8FpQRTrmOl8T6LygdYcohtm7OT58LUftXLlucl2mMyKHdVqD/kYgQwnl2Gqrp81
+N0UA2do5kKUXbwwutwcpqVpC5zXVQ+9dTTcFDOIy6tAdmI2rtvVFgEBPa4msHgLR2Yy0nZWKWG+
XYOIrKP2VzXU7nvbeh5smzhGU+IxpWWKQyIeuiHhkltiy9XwFLSobluQ4BRj0zKAzgal/yjoLf6e
V8PsVNb86/PzKrMhRCOts1RM1sGGYSpugmKORWRZ1VbAYzazIcdJwQMuNt+T2aoqBB/7v8ox+tuq
HMPQewUeDtBCILKLCg01WRbz5y8LUQLcj1BoICiOgUBc+IB2NoTZrOpw8s7AUz4FSZ6pKYAQl/bi
RsjU54KTG7NNHsFb/7Nddxi/9WRMM8fBU78rTZs5g2nXN2FiIbWt810/QwESxA+O3uenyejORTW6
bQutJMM4GZV11Iv6B6XkdqnKe6XNJeH1GgJqAH6FCoGNSh/kRK6EYTIrysMxYhgQtIO/9GVXIJR2
kpMibxRGYAsehusRmpA4AB9jxBIWYZ4WNnSMmmMHDGh6A6wt1LYOi1s5CUCgsg+24YxEhVwKnB3X
MXpAHw0qXbWwuDNtHyz9KBecrPb5c2/feOBiSZa9CkpYJrnSlEC922BA6pfIN2MMbNnf9G/GeR0y
JH50zP59lQDW4HoGBtVtCxowH9fTMnCEjENk+62qBGNB8eKztcehILJqzzVObnWLC0vCtdvXKqd5
wyIkTkgqqBsy6DKh6A0EbWm6BQMaGy+VonZkbbPVB66OmA1Zal2lwL6I8tRxUzQkbzPmN9CEp6O9
A5zYazXpCMJGECHI0CDjp2oMI8CCa5QDXTLFjhkUZdbBGCu9A++nU4E511WCKUD1xYM2UKvgpSC7
8TfarNhcXJRosa6MGGKbNWZZlRhmmQT8NKCaD4YoDDvtrROQNkCM8JdoJzN5/f5aLRKArxG6UF0S
HEfLxmnuIo37bXkm2f2Et28H/qI+k7CgbBRCVkPos+IZhg8oNroInXmMKj7zIea79p1MN1SD9s/o
yrA2n5a1kE6DJpBBN7a+p6aitWbYYP27ktatINYEfSA7CswED0sQcfnMGJ6aMPsSW+rPmJSPkpMv
Myg8cRQDsxCTAYPqsbhHHhPuV5Ug7WUdKxk9omOphgsNsX8QR9c/LZ6Ry7UKr5pSy+IMslNRML3y
YJ3YTE/rSNf09Z8MsWy0BnRyaW0Nshd9xAo3IpsmWEsOzQE61G/5Ho/aA4jjVtKt3Qpk1U7j0/SW
PkIccv/5Nm+FA9yVKgqjUN6GpPBH47xDmQnl2iiItJ55Wbm8dKCsdzix/c8NXYPIEPEuLQmJy6SP
I+ZZYGnoQSep72aQZgLW9kwOdBe90+NySo71tw7j21LFic2LEWLypklXTVPMUH9cpZYmBJylYRww
ZTpz1b5bbDLsuKIYIO9MApJzH/w1kWMa9hNJ+5tKKya/npVDrFHJhl9D/9Z9AERaY+sPQa4j/BYw
uRk5ilZ//BpN6kMMMlfipm/RHX3QvzWg/sor0F/ZD3HnsPvki+zS3gyPF79ALONCk3TKSYFfoAfg
Rr5dyUpW9y4PmIHGlJa8frvpZH8vWaR6nAyICC9NAo72QXmMxlF3siL9xXNVJvex8cq83FuR4TGN
xp4NCuqB/aS7qA87Jo/2U3qc+OAYE1rmkWxqX7Y0IVTYpTmTsIFFak7I9g2YeQ65TKdYZkXwX8aa
plUovlhslO/anLmNxXakz58+P6MyM+u/X0Qi1VxKtAqxGEb2ax+o484S9ZJSwNZVeel9QhxIyWKQ
GPyCQadDX0kP8jJ3gQwH8ltSuNm8QAhaTBZqhbg0hTs5i/q+zXsAdqqmBbdbw1QnzuJjNKtfMtb9
oroMObcdZi4sCkmdoZbEKltY/AsnqznQCVpFnVQfcaaGls6/72YjllwYFGLJErYhnSG4hIZMc1jx
5eim/wN8+eaxIjYSfZCYm6aYMwLpwutYKVC8SfdTGD62PVTToWuSWbYLwUdX6WVjl5ueeGFRcJJl
GdTZqFBSsaflFlP/TpKVLjE6Sf3ymlR7DcYXdgQfWfJMjYu1mmgGI4gZMqd9oC/KOcRYtX0s/OSR
fPuBUYuD/To8gKqeJc5wQlehvJOV4TZPxcUPEVxHa/NpqRL8kDo5xso5ikNXaxsXzip53a+h4iq3
uTAkuEypsFw3M+zskDBfB8R0xPDz52FkA6X0YVdF0CEadBjzH9bSZWsd2pS4Zjb2oKiyVAc9vAF4
d605mXrYB9Gi3sUNfdV5+NXqqp2eFecxzyKnT+dd2PV+mw9B2fOd5BduVKUuvzsVXieAfHZlMef4
7l8aVJBTYDAWvEuKo/zy26rcgQSQmWtTHZc+FXws1aIxpn0bBwZwiovXB8NNjUHYHrAfHjkr2fIE
lmf7daViGPea4fR72bzBlnfpKkZQ196QDSmRj4E9JbGhZMoUB6lt7EFqbdUA2RCS3KiGbC50K+pe
mhJO7lTxHFnmiHpy/Nrrg6sWPwywW/BbTrL9519xK0hAEQWMayhUAUgouDKLTKuHSizIutXCiZba
aeofNdNl3rzlKzpesAwyDuBdEKsqg6aOICtAQjwHxYErAE+VQXGTH+oceAxpciazJuyf1ZdFQaB7
6M/EI0e2VnBcbfBYYINuQXYONneQ6cBiwDvB8ytkL7E2qXELHG2AboMDrHdQokzKjdD//ENtVnEw
yANCB0OzocshHLdCi/NG4YqNIlhxSG/iI0rSKII1Dtn/g+fb1hZeWlufdxdpjEl7NKm7lPtJ/pSw
70p+l1m3Wv1aZc+8Hh3a2UelPhvZ++er3IqsBjAmFiqYDGsVDhkPkyyNDIDZbcjbD/W5Zt8+N7BZ
S7y0IPiGrU8QYM9Ru1m3cdXXWM75IXT/0Saun168Jy5tCVGrtoFiD8OS+WpQHVD/SqE4sNIZxpCZ
ACeUPE5uVe8J+hoq2KYJQ1YjOGOpVOE0pIjJrWX+nMpiV0TGjijTV7XRj1PbBTrJbmPSJ0AMaTJd
va2TgMqGiZozmHLwGz76TGYbY0Q1GI/DyFXJSxi999H3z7/fH/S2uKcmWNMMcIkBLy+WF8PErkaD
riv8PWheDiYeUEXGzvBNf9MDA1m9fTBzvMog3QLaSnRSdxVaCPvwAOrKR4PvrKD27LvowXRq9HUe
UYqPDRfj6ead+toe8HaTaqtsfpR1Dg/y5SjCXrU0ssyI/+ptrcWJ8sgPgNuczb388299gEtDgm9r
mZ0kg4qcobN+84qcCQEEh5kvn3+CLSsWAGAEEc/UTBEG1gIqtOB6whdo/HD+RjFXwpnstbYVCCB+
SgwC3gfMbQn3UmlluWmgWxcU9YkiPS6Qu36+jHUzREeiTIXcPEFKgSFJwVsLk4w2nbFZSo8iAQXg
PNUc4AAcFDgkt+zWai5trf9+EU05q6K5V2GrBj5GM5/67PXzxWx9EyAoDQxRoWR7hTtk05wtfTJR
jL6VX1UC+sYqCr+OCdl9bmfzeXZh6I+vX6wk7qGk0taD7XeElx7tiwBIc6+vw9sqbf1YhZJLm31V
IvOlLCHUrcz+CKV1c5aVgDavQxRR0aVhuHaRWXzcUkx/NnoyN8xn++Iwnlfmd3K7RvIB8kH/Hr4K
J/nbmLjqsiRQrzMY6k3t9GzSKHKmZTmnnc4kt/zWd7w0JFzyk9WSshxgyLbjR96y29pITkYUS3x/
yx8hKYZE2qaqfdVQy+soiuu4Y34/PEPe3ElRP/jcUbYWwoDR11DmNokt5pVGSNsaF4INgtQvaVEH
Ue3nREaBv5UnMxTTTRCH2daVIj2SLpZBONv2G+gaaPpdTM/hdKOGbzMICT9fz+Z77NKW8Ljkoc3R
AEc/JP8dvq/kMPoOpJmR0xVOHoSowDh65jctGNL6PXkbZZKXUvuCv6d1maWNiVzCBqveHwTAt/yo
/1bB+Mh2+t3sZ5iF2K1kuEYvOfSb2ww8HErbaJxcNWbobNt1PVjQKzUfknl0Eui3Mv6Y4okJ3QfJ
Rm+5JrswJuxza+kW2N5D5pf63VSiuJ3VEgubKeClCWEr+ZiPeaz9J5P+lyngVh59YUscRkMiry2G
Ua9hyjyuWftf6eYAkRNZ/2wzJCL4A7YBFm28tNYzeRGbNQ5W07Cw8Z3+ExIxPPsnuf1fQ+KlMSHX
6NSW9qXZ5UGqcIi1QRgxA2dRWEpejlu39KUZIaccUyMdLYioBJr9rOQ+hZAUt3ZzLclptr3u760T
vE4vUq5rCloY2hRRl+f8vPSmKnE82VoEv8unPs8VAy/F0fhmpWxnt21g9zdNJXlEbTs42u9A8eC0
XmVoU0wrULnkqE2huXlUT/95/6IEt5ent5tbd2Fs/fcLr4NmWz6XgAtjWk9xupZ7ORLCz4PvRgCi
kNDBPQ8iC4q0/6MJKLprsTUb+DpM35Mkc4AfcgaMmwEQvhi6JNxtnaMP5oS3bz1CZKKHbrXfAR0L
kUB3YgDtLAELSi8cEd8/X93GVfnBnPFxdUOc2qzrC+aHOvdr9Uj7Z1oskkXJtlD4SnHfpBBpXjiM
gBG5DW9D+6jXB6XyjcyWNNg3/PzDgoQ4FGvZYvc6BiyHHHtHAOvteperrdPJniLSTyVEIciu6XUz
Vxwhzw6mQx3Q3XTU0NRuXDlTwVbT78PChGBkVbM6DzlVQKWxogZAW9S94YZy57tVObgbMHyndd7n
3rGFcvlgVAhNhQ7IANXhHpburnyeZHLaADJvndPtKMdwbn8HZSeJu8h8UghV1ZQxpWA41MS8aZZH
XfvFSSBZ2OrXwgPscmEiqDRUxqrhFhZmnuh4Yx+XQ+bZh7YGusV2/hQGZQ2CjVBFERQhVoVOlnWF
o+zziaY1ZMD8jN7pLeY16lzytbaACJcmRFx9HCnlqCbGCtUsv06Y48FMrB+D2S/cQR3xtjxAZvu2
vjV9KAZLFR83Dx6xVQI6aUu/KjSkC6WoOWFAK6/m51Rvx125gPqpzeg7t1Nd9gHXOHj1AamGei7Q
FeBiEAJXG41JaGRqgsmM9jyeVmwSphVRkWwf5Ydv89utyANAhAgq1aJH2mECnQ4YQxsARAz5Ywjp
qf/FI/GUQKUGJSYAOj5G4kQvwrhEyxtVsjp34nhgILRsfA2jrJQoN3lCvuo8Kx38x9AfNAs3NkuA
Au2Vkyu33iS/ZvNrXvwa4Rpqa0wSAqaaBFXmqsfutvLjt2Gv5U53XBFKa6mqf5LXs7ee+ADf/r0L
wmflRp2UeQ+7I+INxqt35YlAk8D6I3Mtx5ZL7a1f/iKBqPs6WUYFu44i3DHcG3vklBhEic5KAM0l
T5MwKmzeGSD3BLYY7mTBcT/ai8KoMfLKAmQF0gcLtOrSZ1B3nxSI7CqebIZ7qztKL60JN5Rt0nTI
FVgzwh2LnPyGhp45O/1v67ErIaZtgCoLN0jl6OaOPBqYWcP0uu6sw9yVW7jSqZetQ3v5e4Q7rFS0
oeMEvwcjaTzIQV5rHvheC4YMpAtyvcmt4ifWDxytTS2KwUfBm/J2iG1uE9DTsLr1MNl8a4U84Jnt
asXsI9yABMG6GTSAk4F2lITjdTFihAJ1rAmRDSCHr2p8XUp5o6VopGkFe1Zj41C19s0CwFsZ9odq
oo+fH9mtW5OgNL0CeW0M1wgxqm+7GQyVaBFGteUs2n1ijl5qSrL7TSMYBaCgS4cmiwiG7uKesMXE
mhatvMur0HQao71pWC+JPzI7Qvixi06JQEAQB0r1tDQvvAJWgUeSD7QxfYhC8sVqBPfoCq3Towyr
mV6z+/Zr82S+m7Wj1tAMKF7S29HDfPEK5XorJic7KlC0/fyTbQXZS/tC8ElUK5qmApXZpg+y5JuS
1hhvfIX8u/O5na2oA4fAiwxHACBBsU04JUlDCprnQEmAy8Gz0C/n+/wACragOklLARvL+mBNWJbe
Doo9QFo26Ib4tzoDQ2MZqFQNjVqceMEKVx/UB6Ve7sZmgNAggQB6gUOMB7x9k2ol3ZVJ820M1fco
VKXQho1T+eHHCQGY5sPM8gg/rt6Nu3VOv15R2y+r+kx5WNVYo6O9i47STVkXLUQDGyBR01QJ4sFV
f2om3GoUVSN++HsFEUDoffgTfMf7BVR4KoRFdrJW9MYhApv0WqDEZClm7oTkvampGaY1ZCnqBBzA
Wupq1vS1y+nuc+/S178jLg0kfoiy4B1AW1GI6vUEtlptQeNLPVp+eWxP9XEBYJs9x8g6D9ZZeQBO
xDc9GmDwO0YPvAmgcQ/E4uL0x3qPqTz381+0tddAjIFqHfkhBRwSP/jiUm+6OR9KM6GgViwfrIUc
tHKSPDN1e+Mu+/BBhd21uREDyIcPWmDMxddnVXMTqnZBO8+Zo9HFAVLnSW3b/ZQ1T9NSunE5v8Sh
EUxK/V7r4S+aLruc6wejwex42u2mAaj6pHNN/W7MYp+RyglTJSARaIab4TvrF2C2Oqct2AnPspNR
FndqEj2n63h71OI/Y16qgw11CXeLXjpRm/t62eysbI0q+lNqjT8G6zXMu7s070Hg193OyRyo6GZm
yuxBWHtvxL86u3eb2nCWHhJCxs/YSiDV+TqoYHivm31bPfUzJNVroP7AezNx1+h+zvnz1A1nZoNJ
1GLBvEAabbzL+eBSK8SoOXV1PXea6GwuIMm0l30zn2ZmPNkclDmJ+ntQ82M43BjRfGT1nbmMgZWZ
93EP8UZzcnu0VYcu9duZIYsZdyxlXlmGO0Kj46QU/tzETpctjllknlLX3mqkoaYTaeSYDvUDAxBr
MX6adX0TD7k7zV9BPuWQnLlm+KOLjGPdPuUNRRdpRGWPnJAMuBhHcun0ZNTRLbjRHsPcwNkJgfzR
8H/qzU1qvBRq1jignD6kGGZ15kjZZQoU0KEsVXPLq0PVMdjwEttmAaUBCLRp2fNolb/TuHSHuApK
rQuicAow9euFdeq19HnoJ69XVbfCZg1ReJc2KsRNzZ3e4e92hlOPijtD1Zcug4N2gIvSJ+gLioNd
Jfuyze9rJXezJsMoILg1x84Hrs+P2swtWXHXxSDmoxQLQ/m+rdEJ/KEW/VFfbpb+C5+aO179wJPE
afvoUPfTrixTr6lyZ9KJQ6G8ytapQ/XrAl1YbAigst8qGt2lQ+fAZVL4bhZ+nYruhBGszrGTYqdw
MJKRHjrM5eOU/dDb/A5vxruBIix0xKnaymHhr2QsDgMhu3i608jkLp31GqvcMXh/30SZG+f1PiER
ZvwLNFju88bYaZXuG0rqgszgTp3rY8IXMAQXx3ycDmRebmI7eiJDAxy4EVgdpDNADtQ3+m00vnas
PITkvbfCfTdRj2nDkaLfOrEhQA7HnWQCdaaKAVbKXWv5zaNzWWH+qql2DIyeNU/uFM04WuaLlnXH
ygA5Xjl8SweQvU+5a+AVtrDbJFGdSl+cuMj8Xg0dDUCSilCvmajT199NMI+qNQbc+Ms8w22N0Znj
zpsXLrnwt+bwPgQnIRkMe1BYhbxEQg8G1PFou8lt74DxIzB3NTQMVrR4GCjnwe328KRd5Bd7sDvd
F7vG7ffzDehpPo/IW1fRWg/G/YcJz6sHtNWY6RJxm/qFqjtGSdxIU10FjNCfm9nKPDSYMMhqSxUR
PDlGH8yEaHnQoznG2UMI9CVn34tE1sPcGuPBCA/WwgAru8Ymmykphnaq1oxq/FrdRvemOy9OulN2
1i5+Cgd3fOrv/sGE7Natc2lXuHWGritRScUKJ7+7XcValr31gEiL6nAaObIMYusivbQmuFHaQq43
SVDrVodhT5X+UBbR4fNPdi3AiMzBgNiripIHbIl1D2LnSqPEYQr6tvSsYtJsHWe441+K+z5Yewe1
h6f4wQATfHHO9itDlKzeuJkeX/6EddMv8oVuUIaIZybxUwNkLIHlg4gycYk3h4Wj+/PhH/QtVtpO
MWe6NCk8PawirrSmraElCt3HA5DbijNr1o+hZiNC7IKvWVjVLrNyGrRD9gKxDuKMZjP5esuhnl13
B6pU7+k42S7kBZVd1FWz19oTBsgUzbdb45dRoqRQ8XO7qHt9tJy4XZ6TOQEHDQqEemOnjlE1AQ7l
gVUxwBPLQ1KOv824gDZOpARKGf7MxvKbpWAqFOmyif6RJHHcCgqAbxvITGzAk8QpvwIvZHTqW+SN
TDGdIuwfC4yQ7qZckYSFrdo5iE0BNIXGnIkCpZAQ1nUy9gWPwfEYqOABOq0ThasgdPSulDdAYHmK
JyU52Tw7pgoNFXT2UBMV6nmaHke5gX/1QUM0eRq0hypwUMfuOjqfpD+rM/TrpWOM2658YVVw5XBZ
tCxJgcUZ/BDinc4KTQHqr9mXB+Dxglomv2FvvaeMlVxtHZnHw0YIESTvijmMYzDjU0z3JhG4tfsF
JCp6uUtnDEGB08bJR2ufgxOxjCJX6RY8fVK37yI3DxekXy+EVo7SKbu+bR1MfrplewZpuK9oFWjM
KPFKmh/Nkfs6H07Unt4RlQ+sVoNOTR7ChToKr1/snHh0bQCaDUEBTy81l5N89OLpZVAxfTCA1jOD
XtJQ7usVQQA1u7IAYK+YkT3Wbm/phdurut9j5txpk9mFckLhgGbqgWtQmbdY6XeFnbl6idKn3h0z
qLCDJJpZsadXuqc36gmJFjow2GzV9GYrwYCn4WoR8r+5d9TUchOjPPSMuxhmc7q4cNIEtE7pdDBi
vq+r2m1I45tl+EuN+htUchpnGLMzzXB0K5NjR6WTbFvvtotP96d6dhH2ytboInSUCN6HqWeUg1Pg
f/P0R5LeUlQ8krT79/UOUNX811f+tI4vDFqltbRJPlPfHGafT9aOaVA1tn4QYy+5VCRe+eeYXFji
eYSiIJ4AflbTd4TG/JG1SnVgJNZdy5hviLXck7raQT/9bGjzsQubs2JyUM+Oy3s927+LKZtdUuKB
UymuGiHZVeLMq5bsHM32rbGAHmJq97QIv/QaCMcym5wWVSZkvxkgLx7wwsN67KlmTyiY+mE/vvGk
VJ1SLfcxX14+367r+Khb0Af4W3pKqBODj9E2opJBrSEqW0fv5kPYMOWuy9Bwpt1rhjGAtAKpQ8nP
3czewYd2Q2oLqCOzeqxzRfJ8vw5iws8R1h0pyahOpQLNNmgyQrHQJwq4Tie3PZCb0FdlHf5ryIJg
T0iqmFpbXKEQkgjPBgoYkHcN6LFz1X+gr3Od7gi2hHiZoh5W5zGHWPopuUelVj0Ovv77/0j7riU3
dmXZL+qI9ua1HZtuhmM1o5eOkUZq7z2+/iRmn7NFgn0JrXVDb1KEikADhTJZmTFEkCMPQ4jH6Jnc
5ZiPHrbKkQrg0LfpnxejLn+EyZCKN0WRxgPdYHAjQEJAsCHGBYK3g7KZ3HhfQTaKa5IGNBcBD2OS
eQ6RXmdqCtkbv61sye/s5RjtaKdFTKD5LGOnuRavQmVqETcEtJwY7tDZBxjFjUVRqFxT/2YteA1B
IuCBSrr7UjQUuBrT9MNdLfDMHPPyxqU4YsoOe0qrYPk9ZggBiYOC9/72Xb3ybMyqmMCx0I1Obzqs
SilB3NgTt57mHSGVB1zsphsMTsPqygUx5miUc+ZIR3AZtW1k4rjO6j5C9q2iOr10vDkWmWeHidD6
NOoRy0L8Lk5s416xJ4f2hyJPfUcZpPluBM0RhKPQpnyOAK+I/BmjwQlE2TvJWYJ/jLhlFs24wyid
tXgIsehW83oj8sE75JgZ8W9/yasAkbHCeLl8TuRyHnFgrGHat3EHoqfau23iemaf2jAxY2VSygmD
rYR2McpmwgRvIz+Emt29xp/zaEdAAlJq9ehkIsXCvBDk3v8iAF79pGe2mV20QLefVv+RSxt+k8Su
T+lJdpoHAlFDdFgTR0H9kwtoup7WY5bMbisijFIXY+1L5wh0oE59H26hnLZFmeNed8H16cd37d28
yR8iH6NnwfjO2fTVD3u2cOY5MfE9I9lMqJDjAt9aPTSbajNSibFt5SKw4ksr8raaeVRCVQIhwIDP
bFnHXgvQE7WriaeFdd0uu9xZlnaAdDra10qq+VFu04ym20QvKVil6NNl0ef5ICdQHUy9YW+ceOB/
zhJZCoIEgpFkhoiUry+FrYPcOFJfyWxyMsWrkJhZIuPEez2JWlmmh0eK3NJSoD5txKoTlw1IU+Px
sRbVh95oeOOdnBPDTk4JGSnADIcT05NXofcFdeKsaz3C+3MmNcaPC5E4D2mChfWu5ItHCUgHwaHJ
qOLNL1QG+t89v2cW6Qc9ezmysJK7HO11XwA6jkr6tRiUnVzqvvkAnWugGvPhGGczWVY5Wgas5Qfi
y16zEaEy583Bl6Ip4CpCapt3AuctXjstGAumRHEiZURgXI2l5EnWZLgQvXSKIsxlhJjMnaHPqL7G
yPbViNexXrsE5wYZzyJXoqVoC9pNdRzuoqT+XdSo0iMC5yE2eYYYh1Jgki4LOxhCUSXoKnGw5ZE8
hKPIY0VcO/ng24NH+oLEsEHaHFpT2evYwg6gBR8+xUl9dI0qsIkHidc8UIp9ygtbPbc7DO3v0Ic6
An71xLuB1yMOOEDnP4S5+XMsSpRTRfNxu9FxkjWnzlEjaIztXOqeNsYHqHq8iH0HzjnlcUzLY5Pp
d30mnMZpSjD3kNwJWpjZZj17wGRxwrDVlAgNfEkHRdUXt97lbUKjs+3VrqBvCqXfLL6b297+YmHM
bP4s3+p1OjPHlgZqCZzMJWBlftb6A0a/k7tG7BxC0DYoQ78tXoZ5V5WFU9WW3aLCA05hu0MsVsy8
Vgb3pzCJQwvmUUUN6QkBZGjK7O5YvUhB6I5OtdWDeKdUzhTwkBmrKeH5BjDHIRr6sBc0eGTKerl4
nd0c1e3o6T4i+uBfxAvntpiQ3kzRL2kzXLbwOxWVyt3oewLaeeotq1N/FE7cw35VfaaH/c9p+not
znzzouvhMBKEnvm23+aAhyYbepbE/T8GvTKGmEegrJeoESeco56kNtHejIjXiVl1IGdLYRx/ri6a
2A01ghJ5M1XErk2J83byLDBePoVK1SiOFY5CIeznsXT7vuZUPFbd7dkiGL+eq9UyyCCV8ov020Ij
9PC+LX/cPmbX6GDmW7A+HbplDQnx0SmAvHksgMrApXpIPNPFAJnwQFssoCx8ofBgwf3HtBKX1r9+
3dmRi5eKCGWXa/Du5b5SMFwIxYhFttDvNneqoLq3V/vlodh0/OyIs2MbIPSroLwLeyJ04Wjqj171
TnbFoOFc39WE49wS4yqEusgy0uLjUf20KIAK3YcBRt7fiksCwECiw+AiVS29JShRVJL9eJ/cV5wf
8f/wV1CrQoEV/RQ20YNmbNFlE0a9wmO4qf1iU3sosdqUDow3MrL+VALp/X+2mCtnSsNUjXUPrI8H
ftY2BpypRM+ucLqf2kZ1k23yrGySk+63XHaNa1UieowAYYPGCWCOmMu5fAelRSsGZcRmIwcJj1R/
KcGzYEHvO3Li03/Unyi/6OQKu/BecjAZcQTpT+YOdBjfG1wUuIJ6B0XYLefArdxhQAmho0oJAgBL
p27k7IBLRiwZVgI30cfaoYgRfy5qCf6DDOoLmrBFkHMvGKCuLuvyCYyXqTNa1dEA6SRIpiBzoRsG
sGeYveFcBPoxmHuAn2VR/mYwaQIUdfmz6qJcQLkM/5ijqZioO1LqfhhHzpI+czaAOqkrSzLVMEGx
AeykzEMdtyRbpGzWQBhK/AlicSC1bH9YXr6vtumeSkRBjdc1H5VTzVnjWmZqQMXzv6aZRepjE86R
OiJcMeftKJMd5mREaG9agENFbb9vtQxgqkZ8bGclmKjsBnQr37LIeieYtsuGNJBS6yPvxG02DC4k
Rn7MYyVzfuXqATn7kcwzP2BAglKaaX47SYC9vFnZJi0zniOgS73+CuB+BuZZUa6aqmoR1XpRwAol
9Bc9KoicHFXQz1T+sufJ19DbdsMYyxNVWEletg2MmdlTkdzlVD7EBMlAmnmS/MQ5X/T83DLGnK8+
lEN5VmAsBbVm7ECQDEHLDMbDzI85aYnKMcWcJ7lKzE6fJ5iKQSUJfvs48W6v5otT/tZqmNMAhYu0
lCMc2ehjPgDKcUhHsKuLx/mAvor2M/6UgY4XnNZrX9GEAVgI5brmkCCNtRtAS6gw4nD/F9S767f4
v+fHoFtz5sYgQF6RMMUuLzFKsCViQ8OjMxElZJsNJ32F2pwHRKEYhN6/KLviFv8xTS/QmWmtELsU
zVmYlpWtlMQvpSBu05Ybb/NOLfN+dVPYy+X4dUWSDxTQkXaCHOddu+tcyVEPKSIhWhDloVLX7/+f
5TFPVwwFkiSPcaiE9gE+ykkLCDYTwqlJrFV6LnaRfuCzXcTMh6Q1IQ5WvKXct/UTHf+i+k7GBgiA
o/6DF+OvhVoXFpnAUtKiXEpbWCyr+15r7WnGXJL4bVy24hxMFnJiSJ8nBg9Ttvqy/TkubBPLRH1Z
qmqYlbvPccFUy2LZkhhDRYjDQ3kN9kKccXYw2akHkD/0ZBJhaXCIL3qdg3bAlvwAhNSmfhUqUN6y
51FDfoHyb3iILwDy2YdsQS8+g2KCenJ9BzJhXMPwecR4ouLo+wl67bc90jWMm1kl45HyvEj6ZYC9
dFt8TK/te+dkldMidCYPlMU4bhySo75LBcI0d3CkN+nedEKvfoi9fgNyI857uVbzuNh2xhWZs2lV
abTQDZD8JrJzN9wCDprbzRbqPMCTcwx+DX3e2nHGAWEeVEzFFDtgPElwCsMGNH/vqqt8Ex41L3bJ
3nwHxPRFgIBCCJn1/rgE2Vv8oJzSg7KNv3eizZ0XW3XHX9AlenFB5Hx5m0cSVcLUGxaSC+EerVOg
nRW/9Oc9ENIO3gTIJtB+pvs3vWq6v1fb8cc2Sx+RdtAmrzEf7ivh/YAQNQRg+/aZW3WJkPvVIKgt
IT5lfJWah5WkiAgZG0B98myylfw3UUXvtpW1EhJoz/+YYTZRHscqbmfR8se2CMxObZ1Oi/sTJFUV
N9QlKErEmpv17Ys6YP5HH5OdmPX7aCG/tTGP7JC0NXh0x+D/72exRba5roymKAn85sF4gxrVAwhM
3zNn3NGWHPkYN3Fmy5xbvv48/NkLFoNTdnEJiXYY/WpT++DPIKoDKkuw3AL/QUV658xNU96rtBq8
nZllIipj7lEGyuhdrh11B+C2a7oaLc7LfwE2WD24qgH8L2rzGobvLi9NOkuR1YcSyuRD48jaZ4d8
5/a3Wz24ZxaY5YRyVaLyj+XkCWKyXTM9mdwR9dUw5cwG44+JXODhgSIraCsHT/Gl5+VhhFpq58Sp
H27FJzo3lC5/Qaqx7njPLDOO1xoMUlWFAsuoFMkOZA0DwHPRvlS8xNc4pe01D2fIIjRIAB8E9w4T
Fmmk74e8lCU/X5Csm4bdCJsWUYSYwaclgP1M75xvZ9D7zjq2c5OM24HsWjLqiwSoBpWBVVI99MzF
KA/qPMdPidWWgI3lENfI0WZEUuhFUQpF7kGZgPlPJTeZwiMJMcakFpg3WepTLEBAjwgQ8glNaRcu
AriJQni0aAZjTNb1DygZeH217LpB80hRB/FUuZOUQTNYT8FI3BufElyRrKL4O3eznShSjmnVQvJq
qaMzNqNp9wBkOY0+S5sFYxMf6Eopu0EBWkudjF/tWIKFcJA+JIkAtThl9znYM/WocCWxjh6WRk7d
yagwtz1Fn11aPoJgQbJbK8PUQhqfzKTbgdTen8IOcuth9xoNKVA6XVzYQiUe5aq4TzoZIpJgns1n
8TkdzQWoy/5BCqu7Vqt/qpqJChcB3jStUaJXxXJXZtODBAiFAikn8ChBHCGTdtXYP2uqgIkgdDqC
EE7ZN4fe2nRJONttq7iNkPpN1j10KL47Nc6GM8XargFCL2nlEv/x8i5BBdZpK9JCHlQNdEHYprk6
2DFkUGy9w8iZrkA7qkryX3Kc1k5fYNQnC6XPeMYeZeNS70iNx2xKevGuixfrTlj0ejst47iTSJo9
1QlQb5GQlw5IKFL00VvBUcBvNSylN2fS4tedVmxVrf+lL+UUlBlI8KuhyZyKxI2nTmaGQRFj9jXS
/JLB5eJ1ufgQz/VOrvtnqypfR8NAQ6US3WJZ0ntJHchB0bSTkEjB0GEkKA5doE8OI8VqD+UIRvps
mfblmG5HOi0yDvKrQZUDzTaU3uYWY26JSRTMfmHIRB9M4Vkg4nyAkJZ0TBs13iagr9nPgiRAUHXq
uq0pDiBNwuu+S5pq9KR2/IimNvX6MgP0Ph0yaHNkoteUrXRSKbFSbc1uKRebOB/2Ya19n0vhSeyy
wJSWz2kcX1pT8o3S2tct/n3pfw9W8ayK4S4W57tWJMdcjO+6KtqAefXnnGunQY9ER5OazxwI0yiM
8dqiFJ3UEPZMySk2QswuF34izLINSqm7JgVALMccbgLqos6AimtUWNDZQTOqFGvA1lKxcoXBMtzI
SmdPh4aTY43R4psabTpk4V5TcuItpXTKYgP8HmF9mFLZmeXsqUk6wTaA7nXydL7r6sIDatsvlHHT
1NWGFFDySKNNNw/ukkkPaaG/G3JxPyutU0EtSa8LEF1P3ecyW5O/LOGpUPQj3GfhhOVkN50ULGap
49gq38II8NFq3qZNHUzy5LfA49v1pEWbOdMfpSqM/aVIP1qh9ypFxEhyVmubWep2Taq9tHrYQx6u
OS0S5gN0DRODTdo227qvBk+ODPMRwxlQfxsytE4b3OjE0jdtaoIPowPDnrYkylFvymgDXMpD3nTx
HnMyjqKUUB3OBhU6o2L5CilneohDCM1K2QeEiQfPquLkqRiauLWtotExKGWB0LRrLeJlVlmdYmVS
7DrtDYwLAJ9tZdtiFD7qkMi2lqgb/BdPZq69lFr8PmbRd40Mkj2BBL7THyJI3DXgvBTF+YTwS7Gt
ZN7HguaPi24+qbWs7OO4r1xofLyJUT++YN4ttqWxayBvG2NieKl+Km3xCHbGxkFssR3LWHTMsb8T
ZQInLjwqUUFsMU0yTxRLA/g4yNd2igb8earKOHgT1EsElTQYsIghRqPVnVNqlbJRm/ot6koMsolp
HzSlokNy0PTJUu+lwnDEOX6IkvkNcPJ7kiq/Grn5PunqVsRAqJ9YCS5y+iHrmPMzws1cJN2TOBqY
RpryX6IFylgpin4bkw4ti8l8knD58Vx8a9v8DgiNN0Sjfpz3940Fxg8LOj1lpfyctWinSiUmQ3PV
m0m21Sd1i4Zz4cVWeoJ0mYSnapGDCmoCdgb6GbvSrM+oh68yQpUCxx+IaaDbAnYNuwG1FJmrZ7MH
JEvBZIedq+MOJx6rjMPU7gzxkMUWeMhCkFRAFg1/ExHU9gdM5RERJIO9UA3fwrxe3oguC9C+Ss1H
CDC3BykUMTZfytChRKjnGFMLOh1tEj3S60DpN1DBrEgAubZvDZls0gheNlveonXAyVtG6ipJ/d1K
msaZZPWjLWPZE6vmRyibRwLlVkeLitQjkvRgYV7TJotQerrZTk4GoL2N4x+5QiY4gljCGamBYgyC
Q5J+M9TFp9JApdIEZtAspWO99I8q9hoKipg6kcDfG7ZW75ZDhbkZQ7LzKCxto6m8RNOQay7mKVan
d71pH5dR3PeNtW0JZEhqAZoXiT6705J4OOGpT0iDCkQbBSrRIxtcDe9Fq92pxjL7IFUHcVhp6VvI
XQy7rrF2uKv7Tu2+4dVEmgmWF6XUEWFJ43OsCo+LaWwsUuwFsZFALakdTHF2DbDPzdW8R0P1oGcg
+MkFryP5CaOmG8AWMKNZG8CiWI91gpg+t4JQw+xD0fSejBkDOVOcGGrTJEEnG0OmdSRjGjPUW6ew
xm0lGofMkMg+EvS3suxbn4Ta79TMttEoQ3anf0ijJIeotWq6qbhAF6OJkQwnGkL4gkAUVJy8USDf
jaU+DCoYWVPrHWIuBfx0ct+JMZobunwngFsMuVhg1fMut1TUMuXe02tAS4QE08/yJDxHtYnxxLE8
yTWCgUVsQleppadGz90hCZ/QfUh2YaJjCKpt3+Uwc1VTj92UQLUWU7fW0KI2IWZAo6kaaHKWwZ31
xK/a0XSiWfoYK7O18yR6sEQ4dmDee19Uy5MpoDyVd/O7Us3PogrcVzNGTjeJn5pWfMASZ3x8rXZ1
HoEyGWmvZFB/rBCB1l1gYRJGVV+H8VPiwXhWI3mQgYAZHlkQ6IaZigbYkgfkvCDBpdkeoWlX4dDM
QXGqxi03UspJtdfyonN7TGmVxlhy0qMJRsr8vq3N1qktw8N7x0O2rqV454aYrAEDoF0U6qGERpNg
E8NfrNa9nSaspV8Qn4Pigkgp701m60hV5H0sYiRohMR7iCn22tqL+k8NFHZjy8Mdrp0HC/T94KjB
VwI9xGXGagBLlDQEWbk+TB7mjUi2iVHrj5Vvtxe19n3O7TB5ax6HECGKkWxFTbETB8gWlvGnIja8
Qdy1fjTeBpDAQyNRl6DEeLmg3qhUQQCmypemp9b4rcRIhKCpJyNeE8vMDqUIQ+6tG4M2uVy824tc
q3GYuKSUmVdDjszSdYVgTEaLOpV9MlgIvtQYYHllJ7SWI9WZZyrCYsul6Cep8A5n74CleHSnLv+w
hvFYSwKnzrOy5yb04TByDsph+YqNuO8bMavRGvVB8b1ZLGI6cYIRTaPj9U/WGvPnlliAboRUYkj6
VAd3ZPFafIQQwBHutLv0W/2jDMBMsJUDAdD6b+2GN5WwVmK7MM0cYCnPcZqmGQcr2dLOI2QNUyCZ
KidzojDoMMOb5H8hOLu6txBMBe+4BuFUViKqzZRmSOsZk7shOJ20nTb8hPwVp9izNrMDNQgUKHCa
QHTCetF4ypvRgKCgD3yf9DaBNqt7KV3xVQf4AHXCzeBPbmjPd5KXnMCw4rQbTPltOYd6pU5y8SMY
1xqaiQBkYgW+kQToa3IoXhevxAaHLlrdQIHSvkDxru+Rs6ZHwedYp46BKZlcWGf8bQNhQVktYJ2C
h/rnbEeJAwa328LDH3lj52sdpQtrTIGm18pmsJQBV8bQ6uMoyr3fqWXsyCbIK1oxGnd9rQWtFjnD
Un+TLevp9nJXjxUmBCl/LYRjWHccSVnZdyLc5CSnTjmcerjkuF04L8zaFzUx867pAOwgHGTuzFQ1
aFuhDuVHoEyBaq2dqbWzzMaunhc63OrU48Ptda16xnOTjP+v9CWaS0Ldsr6lpb0F3PWhm/d3VD5p
cUOQMHE1htc2E80L3B9RUUB9x1QTQ6PqVLPFZobkGR470KLIm3Ke/sdaqAP5jz9m6M84a5fFEqA0
SQUzy0bf0BEX3Z13k/t3bKxrYLoLa8xtzEHjrRqJrmOCDtx6zSsdoUPB4FF7tO7CT/lpgEOo3hsM
fFChXDREb39I3p6y1xHw7ELHQ+6PuUE2cyi9FgYSwFLnzWKuREEX62Ru4hyBNMfoUODJRdWLEjCx
ia40yI6oVW4qzJxlrUR1pgUdCQk3D4TvLBocQGqgu5pM9lEq64TYmVJe3Li2cRbosCDdIIKnlMXJ
zX2RyqkKC/mEsRUF8DxQ0jRqxlnI6vkAUl+CVhJ6EFeMa2A9sEKzRG1O2IPgxYv2y3dtTwKyB/lK
7cQf4QD528ZfAmOrfKLQx2VcWb0PFlBjuBEShEpZAGRWZdmoF4Psa/bkyU6HtwqjRwFFASxcEOTK
h7NkUIyBCUWFlJbOHJNQn2c6tIuIK2/cnGC2q/z4xyf+wgKTMUE6qSsjSQIdR22AwLx3G0U9GDNP
QHwlED83wyKaRAN6kzWSAR8If6+2vhE1dZPwbiRvt5ezvmEUzG9J2DWF9VZ6h0pGqMm+3N4l1kud
croqawE4bpJJNX9AUIPX9NIdDkSmrrJRfHXTb8UXygKB9sQ9QJlH9fH2WtbwEeDV0ECMKysWeHeY
hwzyToM+V5OC4aL0GYByN/azhz7QHigfLwghXioMGPGi3ZWbDEkIUBpi7kKB4BTjAtViapQEXV8/
799GUBsLlaOAW5CzNPk67oG7kHS80hD5AKLkchsTVFWmagYbxX9G0TFD6NZ7SkmTY8qNByW+XhKV
iobbw61FHsguqW1A7kIsU/Y765s+P2fdmxJxwkh6TS7jOGoCFQEwAgJAy17UrEmI1s+iAZDHCMby
ek8nwOoNd36CNidv2WGuq1iBFkSvdFA9PBQfSdBsoA9rZ1v5DSx5XsLFVn3BWG/YY+8tqaMkbDpL
9jEi9UMcrGOb1nXQzRKqiQq4ysHbnGWo+IRjmwYgVkABGQXfz0JHjbIXENovM2ABYyGhe9XXfpbR
xlbrCdDdC1QU9F1TaE81wZdvJHTKy8hw4hZeVZuPujk/CzWqjXJOIpuQ7nOShDta2Y11EJ5Ei6B7
otqpG3kxDqMGceypREAw9GSrttNHNyinUlowGworaD6hMTGMv5ql+GWa3Xsqxj/HLrwzQDABTpDI
VttaBg2EeGd0sju3Q+m0s34A3/jodiOS2WnOKrvQBekoCPlgZ0PLccQrWSYSeqi7oVyB2rLyhWw8
C7RkmVSynllQKPjZv0+7+NSBNUFRHHA0UIiSb2EOFOggR/0LkbFrtwnb0OaDcgkVIzTosTuzrec6
+pRgS/KFDgm9Yh3j5Cfnxl9HPJcm6E84M9HqUdapMVSQ/u/dJCAJBZtLMOPeL/7i5oG+/zcUaaiT
GGAHxR94rSu147QToPuZqsAwA9HW37chOgSFzvNna6s7t8I81HqcSlNTobXfuuFGzmzQPNLhXdD8
AbFPsV3WNn2gzEQ81OWKb7tYHuMQYt0olaiB4ZGcDAgmGECYRTwlspVX78K9sbKw4H5TawNaTQh6
aHqD6YCdutU24HXlsoat7CTk9MyvAAsYE5b1NM/HWJuwLF8wggkUMGNV+alS740Q3I/5xHnPV7bv
whrz3cBQ3lRpMoE6anpSKtFJ28iLVG69eM1tny+K+Upa3cB/ZCHc9jF5rbe1H/uGN4C19QDP6gsn
3lTQSpyMAAVxA0qfJgIvNh4HPUC2UKkwf9mZDwX43zIPXTmneDDu1PvuQGeSYg9yBX7q8fnI17wJ
LRoZECwCK5HCeJPWiFOlq8XQh5rQDkSlQT5vb3sTngXGmSQTmg9tCV8pi6DyR29XGYbn2yZWAn2c
6rNV0KNz5rA6KKA1HfrtwCIVISrVg2MavT+GDdrnbfNYjZhMhgjUAU/QDy1FrmGp05M1VzzGs7W1
nr0LbNU1SwqUqAr4ZiOvht1YKCU64Gno3l4uxwor3GEYYxflrQxsFzAoXWTay8C5amsW/rhIEGVe
7mepJ1A/loEeiy0dlLCgcsze//kazi0wQaWc5VqXE7j6ZOllrxDUQI40jePqecugke3ZsRCUpm/D
NoaqT1dtpKGp7Ewhz7cXcp0tnb9ZQHBe2gAnTNlXLRZS1/fxMAWC8KoXnxLAPLftrNDDUEMo1VP9
7WsB+1iacHDJFwy2PZTPVN0EKq+NjeHF9/ZJ8MSttBMPEX3B/PQFAEY7vwNV5C9ehL6S6tAfgj9Q
eUIIwroMyTAXQV1CiscdXQ1gyW6bBSDiAb21srN+N4VTQoj5mT89sHrNzy3T7332PQ10xzMpgmUh
oI553ofBgHkFjL+4ucMFn1NHz8TTF+tknEqr9paCxPU/2GsqmJ28RKo9FzbtIAIE4UfQuqxfoCxh
o5U8/4u8C/usgVtVwatwzQqqTZ200BoRxmOwzyDkHG1Mn3xoYI/gq4CsPOUSKKJAnmAg2buiauyg
t5VLCRBzGhrrSYWmeg26wNj02roJctF0b5/mFWQ/Fndmj7maZREScYBrxCGavDRxCxBV1J4RowKr
OYVf/uIh21eiBwQoEgo0MHtN0ij3Yod6GMA1kXTsRqDIpa3OFbe+TpWxqj9GWDgzAHjgLYE4IHrN
GNS/ozSug5+cTF+0/2JOiWeN8aGkBC9ANAkYeDWcdlv61QZM6sceM/Pxnl/DXr/3Z4tjPhlk5aCB
rvzvJ8se09rOfUwEbJKtaSOlhTyEeuCzpq361zOrjH+dkIiIJl3k3B2FCuNC1scUHVSuKuXqW3Fm
h/Eti1hgO+tI9w11crREss2CI+ix7sHPTDAOxVTTWKk7HMH2Z37I7iAias+BvC2/gd+r3VOi3+TQ
/6akDo2fU04L6xMc5g/VD96oNOcufH3pMz86CVlbTwWOadcpHsBJgOH6k/LCueKr/vNsudTlnFkx
56VpFEjvYAor3Uq+7pA9bvkPZT8HKjTGJKd+zBHXtqqdo1nIMb5+N0yqMoGyFVDVl8bTsFkkGYJR
kJnXN4bfHS0MFWgbEb2Iv+DZo/HQ1VNh/LHGtEIWkRSLTrvOxkICZR5zAMnm2suUcm9OcQ6u0/oV
2OBnM80xapvxurPrZ/ePeWanqzYSlWmGeVkE12p21NQHznauPg9nC2RyL5NYuQYebPQ+W7ve0vmv
OcgxDpmAdnvw69fJLdzYyzfWM8cw7zvSQ3Z2iKIpXiA9joHt3k3uvoYUXfO58yEWtRn2PBz++r34
7z6y4AEr0pU4l7FKIjaARKA7oQMVCeQ5Z1HrN+OPHdZxD/EydQse2/lNQpZi94DXOVQKCkiBrfGI
Tig4ouaX5UkBG/2GV4ZYqxDglfpjnnHk2qRKkVBhmfkBqO/jHFBBMzTvjxFXuHvtnUf3mJY9RLy9
V3T0kF4Jc2Gu9S/qGoAFdvMe8WGg22A096P76gdna1du4oU95iYqaqE0rQDd62Wn+AgREVSIvuJA
kyTgWKIfibnzsKQhRMOwP4W2XJ7MuAQWYanb/8ABaHMpv68DZadjGoVH/LbyBl6YYt4mXQ47U5BV
E4BwzIcZxBd082B1cGzWwrlw66aAY0FkK5tXxf62lMtUUhpk0s1ot2a0qbRtC4QhgcLD7Q28FmiQ
dazqjynmGA5TXqoQijFxNBYv3grP8qbejqcmmH3FB7DXr4PFF11QwYCqMUls6xFKLpvspHjiXngW
Ax4HPm/pzAc1ZimTlyoJ/TR9afLTNLd7y4gcHWja2ytfQQph5YjoVdSOdUNiWd8LouaTCd1XvwFM
yNyYv+lBtTzVVn5X6NbTcf5/Ef6em2SbAyM4CUZp6HW/kPHeZrELnGr8727fn4WxtcfI0k3SUCvq
xtyh3bBpPSqkxydBWQtGL9bDHJ4lI4pZRwsImwB1UJ3pbkDV7HuMBykmju6b+9ibvqkVn9N+5SW8
MMyckkoBFAqi9/RBArhcwLcCRau+TbYjOD1nR/VHrzkBlZP5vPO5lv5emGbcgNwLgCKkMB1v9Z3s
RUgIpU13oP1FPpfv2itxYY2JoIRpVgVYC5HLgJ3IkfYJUos46CCyy+tjrnC0XlwIg17N81c+XMjS
gLYe9F/D7wjFBKjPBcsXfeGu/y36lLe/fze2Bm+sfeXFv1gkEzllQg8JhqIwcWCFNx3VV6phbLrI
RB9Mu3rWXvnPL+8AMaFUb01VplhYa4rRLD2f7TqPMG7zkte/jfj1tqdZCTQulsdET2YuD4UaEbz0
W4zY+uhHb8Doy30LV5eE0XkLTNN441nMilXUapQSeM5Ynz+mpmltySq9qU9+QAkdSXBSPN5e1/r1
P7PIXP8ambwc6vCgtCeNcUTcQbwRqJtnICToDpEj2uWLHNm3za7wA+CcnpllLj9kCeuhmzp40Xx4
0SIrAObVFSv1Z9/1H71gHHQCsMlYHpqMVEFIzPveEDByp1WWi1k1sEdHmKksQ1D3ic09kul7QCAe
0VedIK6FQU99jDCKYYqfjQrFwCnedUUcAMXilzFGQW8vZv2Cny2GcSdZb3XGYmIPKTxC2fcBjTvB
141SBa9mSP+rq1jpzBTjS2okYkLUdugyNJFTgvsL1FW3V7N6kc8sMB5EnqGnm1ELQwvi0Rep3lvh
420T67HsmQ3GWUTxOHQSdRaUdWsExgNaagjWKQ9C5pZcEUnekhhHgfxcJ5jExWGDMGQKVklILUAi
5vftVfE+DeMiEtnEzAe9SUXZB4v8SzR5+Dm69VcfH5BhQFQMSBGyXcIhyVJSTyJQu0R3Omu0xeiJ
qFZgZVzIGb1/V6bo8AA0TYHtUJnFVLr2v0d6ckQHDHTRDDiBnZ8QXd5HeymgDNTNgWyqxK6sF8nL
fAATT+2G+1Svfrs/P4TNJDVDqPLBqkNgP7rXrIW0QYpAFnSlxpaGJ2KgnPTCrr79i295ZpXJKzM0
tWeT3uhZL027CFXQB+UcGgN66m5ssSbj38+e6rCmQ7mZqvuYHR18LStOYopJhlxMfsWzPtgzmQ5V
qnBOqbJ6iM6WxnhescIAOgo6NFmYQY9v2QJcvyzvVPHYpdtytOvK1nfDhr4Ag4+RCtmNYm/24J4t
m/zunq2H6Q2Cc5LXe1DwO/a5rSfgBuR/+9ULdfZLGbeqmMYyKIiEMetgOHO+rXqZ4+uUVRMalGyR
owHDxs7lVHrdStMUG5j8MaEbWf2qRfB5FM0BPbWdocbfAAz7LbSQ46FzkSBufFLCMMinQbP/h7Xr
ao4bZ7a/iFXMBF8ZhpOULMv2+oVle70Ec46//h5I6xUH4jfwau+zqtTTYHej0eEcO9S8Pl8eBlv7
0+qsJ8xa/WnYJhbCivFglc3OUPPbIR8BZIRVenk6DmXupRUwV5opwzi2CnICqQNtZ5tYy33TQrmo
MWdvnut/P+ALNDss04GzVyYGFpAuLU020wh5oYRGfEqDov8pYadYqwRBfcOuLoSwv6/MGTCK+Rzr
EXYGcTjjgpX/Cgvv1p9a9e26b27MnV+qw90e9hRlpjGUFqouYTAckt4pew84jY/mF/mM6tnDCKhG
Eej5BjLnpVTuEgk1UqZSDf2GXfvNeBxPxGd0J8NHOXXGp/KG5Us21p2xDdfj+qf7Jui/RyKcqo1w
eHHKXFy2wy6MjB6fUkuegOeD2nrvJaUgmX8rhCDsKzaKMsCe1Hj0yRo8ElGXytLObDunMg6qFTSq
oIa/KQO7NrhbsE/4ZjwxyoD2DDYJaVeon+rw3APiU/0hMBQWQS8jLPRYyeA+mTzpi27Vk7TrrUeW
t2c7wE+ZH02st8wHcV9nSyVgTBGs9UAjML9eeoBuSdFk2hAndTb2o/9aGuJlRNjNfHs1Y05oJYZz
tLou5aK1IGbUc7e3+scGiKBhPexVYHxkrbYv5n5Hc9BjakAikpQskFqQ1Q2dkMNB9Es4RyzK1A4z
QD/vZKzxeAZl9Epe6AFmpT0vfojWmTAdeFuVxKIm6JhtW8WYFLqsl2cMAnR7DCuCT3osDuNtdFxu
rUC5eVdP8EIS34EExEKRA6DZ/lsS477DZXhoHOCEi6n23l5El9K4hAMb9UPYpaWNauGBpVyLJ2FZ
nsmEe9/bwXLzG4f5tvB6KZTLQPrMsKc5syUYh4dexA1rnPW1Vx7IbwABiTTk8g4ptxMrSSx4h/Ft
SkHxYYkIDUQS2N9XN1A/VdJIG5xh0VNPw0WeNILAuPFwuTwxzsVLKcqBEA6joOfBk0AkzBCDPePG
xL4caNfFTduNt+WlRM7b06ae00jNX8xQOy8n5dZ0FBcmL2wxiM6Pc2eqYVCFlBjy6dtPmOrqwk/v
iMcr530eBl59oFBttFbR3utSW9F/LY0LFWNXtt2sK5gh3rNQ8cuB2azJfz6759HElWrJCFKHFJgM
Ozu6tfLYWVCeEJzeVrRd6cPv4BAFmMhgskavGQBe4LQAzKhXVP4P1gFCXRgzj75AouAEn1OilVKz
ls1WWCDYDhhWRkiyT5Gfu8oAAGCCICja1Hz7ILow9efN2ZW4NlesPNERjvTssyxJXpO1Oy3+rBr7
MGn2RjN6Av0E8U/lAoa5FHlqAvQoABMx9vBNYLksAO+KDzrqtFnn5+1NDtQfop/S+h0rhpfa8qGk
R9umJe91BpHxcGGEAlIF1KFRHIQ3YE2I98seT02MDhzTP8EG6mXih7tIIhdNciPNQOcK92MIy6C8
sM/Av4m8cQfKrBl7G7aXTqLwLDJYLuFD3rW0S6cXAZtVWDAKFR/ne8b3PATiITr2gfjscu2PXHyp
Br3TIr2WdlOuBroyfEgTQMosVIDusekVBrq+aG+Bu4P3iqK3mwHNX2mnRVmQ6uWxUCXi1aVBT5ms
gVk1i9WHfEwEYje1A+QhclksZ7xZU1cKdQzHFpfpnJ8MgJWC9EwRiNi+TU2ZoNwNICFwN19e2Omi
9NYE/JRADgbsNRZenwbI0ANGbTbiGndF7ZFNpVYCOZ9TFhBzkzzC5k56xHCoI5dPctP418MKc6U3
drESwrmahJJFOkj4YHZzwBt4T8YAAG2OVQkxPzddbCWJc7GJNhjL1aBOPe/NIN6rKtCZU3cZPECM
eUBA/I124aaLrWRyLhaZ1dAoIWSy3jJwdAGBwXB0TXCbl2D38USXwkavDnFyJZBzs6w2cnD24DiH
XXMAKGC2SwNdBVzt7DVHda+LSKgFNsID1QJ7Aht8uH52/fyHbj1F067UBW/fjUWFC534Nk8FFJ1c
pThE06iAnCi5OsCQCT0MyrHrJmeUg9G6z6LJAfIa0P2wguXXzXfJ+tyRCZDUiasbwFdKMRIfXLfd
jdrK5S9jn391BwOgSFWoBpek5+KgnRNvceZ70/nDB070XhxDN1PO14+rMwtfidNUyYyB/QRxwNu2
UhI6VTiKhrqYG1xxSB4zQCP6WI8lvqgyzC4hs5vNWNcmYVACaE/ve9EZClyEn5jrorCraAWlWDuI
ElAAW08M06PCqLNTBIsIJ+k583urICI1q9STNwgT+oD19HKCQDYCrJzn2imPtHqmtRp8CU/kEYM7
6EugRj9HDpY2MsMTka5uXlPm62/gDKcCEjIA6bEU2WR3xXjssvxhVhbsCuzD+i4SQsRsB9lXcZzh
DGOvZLoMO2UUhJn9owBLjXwoD/Nw7DPAT7DZj8q1EmFeIxLM3VlhA2wEOqVRkIK8XUs+NgCZRZnA
qVrZu+6L22b7qiJ/WcWJPRoNVGzDRzDV+N3wV5zN/twU7iDsyG3WVVafj7u0liZF5VvD55Ohi2Xu
Y32+icMfGaDwQUfkVFJAYrrLhz+v68iC9zXLZWew8n84X2+XeOAGaaF/I/3oNcnPGrDZdvloSQ9F
rPnAO/n3qNUsxr0eLHeFWfK0oIj37C5smDbz2jkgB8AL+gDYIM7wJHn59+t6/o9b7FUmd4uZVZKU
S4uPyUjS8uUZO816UtDy1GXMnDSDIAnZzq3Qt9MYXQ9R+UIZxhVmAGNksJ4jwQD9sgeMKIYFCVqs
eP8K4e43JrFwqK/y+HKZYlDQA/eQ97IsScFx/Gk4Yb4cxQrNRegDa5JxI0rots91JZarm6lRTSJl
gQExsfFeApmLZ0o/GN2dfqbH1BItpgklcoEO8LK6FplQlFUgjXPtTs5y+1IXFM9Db8YA8B8BewGf
Eqn4pX8MtZzMasT8o0ucCG3eHG3/TPo0t+es/CCw0a3L2AYQESjObQuAJpyNNmSmBjUgjFEkhMCu
r52ucMqA0fHCTs/dElTC3vxmgWsllW/wApU8pdiUf7m8pjPoCJ7BoOZzdhTlklvRZi2KMxZTbgY7
n/DpYtTCyVjs7Ay0C1l4hx06b5FoYPYFnvuZ8fn6yW5gfuGN83qyfKs37UM6pEywHjAS5/ZrXjt5
7qif2q+Jlz6ZQAHEnSV7lunmf6Bu6c+fsfg7fk4FP2QzKqx/CGdP4E2YFMDWREFy0BD64iMKpUBy
RvquIz0wE1e4PrB1X64lcvellNVjRwZIbP0RWGfJDptfCmhmvcUFAWbs/UV8Dfitf1w/8a0k3pYN
QwdmDXKi5zG51b1izwA30yVgFGsVxdTAsNPqH1KkCpidto+TgXnoJh7mQAe8dM+2SCfQubQsC2El
+5YFvTxAsWw6MdofTKOJltI3fRStagyBoCSALf9LiXmXTFSXcZyx+lEbPtXm4frBbQUcG/+WAS1q
AEXgkg5bonYXlx0OLvymk9oJo9gfqb2LwKNrvOsBu5bGZR2zMjZ9hqZqoN7MLiBpZS869iD9wy4E
Bk7r42/cU9sH+KogO4CVZehjvHRAFY4Caa9j9JPNvLG505SRY9WYsKU+fbp+pNtWsjpTLt8IVWwv
y3nFvF/bJV8AWmY5ABrVgtnDVjVgE77HosXmjfk6RJyVTC6W56MERl1cFngSKJiPdDBdMBxal0Gn
oAa4Jx/Tn/XT4DBuQ4CapU5cOMD6y/zmNsd+PHGTG9HFKTj4N7vWuRQtgG7FHLye+60NfuZYcwQn
ze5ePp3EIDjrvWrAFOG3xpcOoABR3eM5GWEeXHX7h2nflEdmT8Db7z0RW9VmcHuVx+skq/k8TN0A
b5E/5crJ1s928tms9tfV2jy5lRTO5xu9TVG0glaGxhgg7ino5K9L2ExqVgf3zJS58opiXDC0NkMR
ZqIWqsNy/o0lxOEp9kbAgH+7Lm8zyqw04q6h1uomK1cRZRbYnSKfNfLYyrsh/riMg8gmth6ma9XY
6a5Uy5YUe8EJTq8/svl2THJ9Ycwn1AXrNmt4Tg8YHnGn/F48ECA8Vi6aNnJhjinAhYOu/COqK2+a
7wEG7y1LkDSlm4NfYpYOIIwg1WNiPF4/480rcHXGXGyNp8XGTA7OuF4O0XSQmlvdFNSxRCK4WEpn
QGeXI0R0xnmZb0bND82H61psvivWn48LnjQhpJFayDAAMPncGDe1HWuMWz4FSy4+Hc08cW98M1Vc
nR4XPxuJTl1iw2rUvt5bIX1o0+b7YADbqZSnm1JJjn0NXo64U4V9PubOV4IYX4BU07IvInaq7VE/
psCeZC0MbM/sf+M2FARMvhBpj4s2EhbASH7PJmTGCquIYI1KH9VdeKoC0fKMIJTp7PesnNFaUt3Q
YhwrBoA/J/HwIQvJIvJ4Fj3eHCDWyHQscmEBn0er09VhjOMQQmLq9v6ENpBKsBRvPbEufTK7YrWe
J2+vieScDVt7fV9J+Ga6itn50fD7vjirJZoYKjVmp5S62q8rc3TtzvxMwsOkap+1rnY7Sw+MrPbV
qTsXXeji0j6adNiBZAxcy2Q5gsMBNArDeK676D4HbGYx5q2j9i11DVCPzM2wb2XFU0nzFA4VdtoM
UBBMWi0HC4meejC7YmZeH3YggPJ1FXwU44SpBcvJaX2KxgrY2csnYywcKR1AlpTrpzCy/yLG5IEw
BRQAjeG2ZQJg0OoPyQCedSwfusX4KpfhIV3SE0BiwIxL5vNQxWAbCk0nbnvZAc3GMZekj2UzS86c
y92+RZAzZ0yYJKPfWAV6yNFHSvJDCbJrZyrNv8w029mxfadmqSCj3SppI0EnsoWBUWxVaFwQjocy
seyevNxtAJKuXby53Eg5g73FwRgscSTMNguKTBuZwYVQziAie6YVFqtQTwsfte5Gnz/WiexkpWha
f+MmvZDDheAWEPkNEOTxoDNA+Kp/UVTNAaqV20sPmAYTxOIN770QxsXizDRTzItD2EtzgEUmVlF6
aQ30zr9Pey6kcSEYBftSSkJIa2IgCYcx+FZECm2Ev7UIPtQmSjWnpmFABKrIcQ7Go+fxNSMAWZaG
x6nwNbwlEHBstgrcDNijwX0u8BvHc4mhZry/o70he2xFqvUA1U/3jHSxFyHUbuyDMdTOV4HcJ5Pr
AYRbPTScg+IADLOn6se0WzyAjmOnEG001o4fMQEgnNTbcoC1YO7rSUpXFu0IwVpWOmr8ZZK/xUqD
7Qvh9o3gTE1W2l7dKZ2em10h6y9W+XJfsgkpNqgnblhtte7WB8o/wE2lQlhvoVd/XHCQSCd/sKer
5EwdNpcpdhMGCwh4C3tKgtFTeK5bPrg6V56CvWiKDJjc0LbJKgfow2hkFYILVKgjl54DR6qsOiZD
Qlt58WJnvp0nH6RRR2uvOHmQdLcV1lFDJ552T+/rMV+cMZeyh7ley6BuZhF7rl0QucFLrCzI8Fid
bumRTsE7Atv6ULkrol/mpdcTCEwOgJRQPNZjBupnf2+jz6z4rYI9YrsVjT+w//o2aUCFiuiGSd7A
P4VDFkkFnfEKqh8GkjsWoNTDNPJpA4LAbvBqYwArT4SvnPrxdBeBsKkpJle1PsChBaMzG+PtKBiw
ctnfP4Y7c8lIWuzNyezMB082ndaxvqPJ/GCdhs4BHOnHOgZXeIcRR+JjNW9+BHPv7j31SQJoQsz3
EgKqDf4BP4a0MAeC+AiSK2Z62Q9lL7mtp4GPDWhN4oXZjW+wFsi/4CfQ2UljAoHatFP6R0M5xpbg
O2957EonjXu+l1FBylxlJ9uBWab0MkkX3GNbsXYtgUXIVQTUwAZZVhkkyOr0wYgL3xqtu5ACedbS
3jFke3FgXGwwtNSKVYoDM8y7JPxcFbkg+myVy4CObGFhBUjWwPjnnFFCJUKNFWgzWm7rkyP5xtCR
OsfQd+quOYqz960WxIVELlmLdWPszAkSV3PQf085igP4VlHgQhqfA9Alt0PUcBBs4j3GAxgImv3E
Wtbw+d8YDxAK5HKApcW2sb1APZYDTIdl/0Jm8HsOtUG3gUeFBmYTG+DSgAjjzB1F8rGNdUhTzO5g
ZlgbUxswc/1U9e/WGFTdTQqgATUUZPlbfryWyrkAnbU4aUDmAZrA1pHU76bpdwACvX5PbHnyWghn
+0VlSimoQyEkOefV4tRyKzB+kQQuCudZY5RZCTU6+t1Ib5p4FggQnRPnXDRGeK1VqGB1D8byBybk
u+nL9VNi9stdaxcGwHmTrkzmULNolE6LU8Z/xRj5Xz6aEkaUBcUh0WlxntSqTdyPBMqUOCeNPoTk
43VVNuCpL42Zc505qYyRMUAHCN3I8nRXnT+yhqjp5HbA8BIr1/aGwiW1L27+bjvuypW4HLpfqEqK
AfrpGO6rlyMDs/03kWLrHlnZNw9tYsrWNC8tvlxcgg51rpwi7FEZ1V0rE81ksYO7YiQ8vgkG2Udj
MXGwUXUa21s0up0IpQC5vlvm8ww2yesfUmApFhceagW9h3bESdIINVd5Z9aKe13C9iWCnWzTsJHN
veEJm42aTnWEpHl1ifz2Mo1IGp+3tBNYpJf6lzT7GfMOV5a8I+98c6Cd8ku1NxlMP6plw/JxGbhW
GsZmCyGU+PYHehXBfaAG/VXDZHnYr05qo2MiEiCMk4vtBjY9YqrfRNXI/+Fgr1K5gE5HKmNSF1LR
IN6Rn+jfHqSfGfYpQMiwCGdktt3rVRo7g1WaJo8ThiuAIhKM3W6SH0o8hcF67DSVoCwvksPFeLDN
6pU5QA7B+qYx3obNR4kMt2BQfEdmu7YLLtLbxigRq4Ego5ldm+jeEIuq4dv31euZcSFemqPEgMPB
LqLCaQHyCJZx8Jxe912R8XFRPl+shsQJ9ADB7kMOKiasaNPEuy5EaGxcNK+LRG2657dNc8TMoBef
Yl/ys+SoHZnTioZdtq/hf06Or23ZaiyHoHtG/0cbkH/d2EbxdZj7A9VUT8PIxX/Tju8kTEqijgB3
Q250sW31snohctxNq1iVdDm/ncHCQSQUuAMtxroi+K3rHZE7wQfbdKOVEM5dVRPEyhUzvVm3v3Qg
PQbJd4t7EZsspOkF7+/NKvW6BMH5Era6p7aZcH51fmJsA9qZbRYO1kdgLGAYgmDXS7gOsWmSa6Gc
d6nLkMYWtliCHP0sH0vLt8lOcs3miEHa31iQ3jJJjJVoIPfBBanyLztiF6qagQE6sPOnSkI3NgaX
7Ih3t+Z18Xx8h0WupXEnOttKqnQLTnTagTMrcZV9GrReavgYdQKNmikLMgCRdtxh2hWJFw2b85hl
rzGgP/sNmMDbeHRa+xuZqEDa9rdbHSYXtEYzb1szNV/Knox679ccYnUUlz230jXMzDCGFnBjGjbn
cKmqzvYYQRioI3Zmlt5WVet2c7OrJz0o1crv5l5wi235+Fok536RNKO/p0EkmstzeaPZ4ubyloev
RXAXZVWXw5BWCCNRMzvKfG+ldxiEdpJRhNqwXYZfnR9niyGIkgCJCEkvVePxw0sZ3t4pe+L9XYYv
qt/gNN2OKyvJnFXOqlHLQOSA5PnvxXLs0PyzWP57XV6RtXCmqeo007UYfq6ZTzFtnUVKvCgFF83X
Sf3LpoJXoMhQuHs17SJJSlhF3oifyvnBas/FKEh0BKcIUp3L1K1r9ZDNrKAnX7msf0LdeML0CGCr
nqdHUOkXl6Wu64Wm3aVMaut5X9RwABUsBcNJC8/UEnQpt4MIgNhUWwNGKfBrLmWo+aSGVLNfggiu
nIuOnrD7xaIE/+hjsG+/pHFJPgnRh10WSJNRiMqLR80rA8udd8v0BPwgV0zrtjU9giHGV4lc3EI3
NFwGBRJHoIOq8p0OaGDL1YyTFXTsUWEfqh+VEDObhaZrenKhKzerttJiSC2WzFe63JGKd3Bio7G3
0oyLXXabZUakI6JQxdOPLw/AwXx+AIo3s0UKceFrkkiEYAyFIvVjbI1OXIowbDervmt9uDgVY0rK
NBXoY2MuMz3Vbumy7vKvPp4ogxRpxIUomaRoQDBxKLk5dRcYuQhCTagRF5dAG65MuYVDM29YQhfP
wPmWfOOGIUQ/twZFGf9m2GUMhqxqDv5ETqBFMekhzxAYoi6ffEpsZ+hOGZpY5FGx/fdkV6oFPnsV
dYE3jIkxoUZvaiF7sLMlGjxlXOVDetCByCadRTD7/yNOvUrjPleNFNFW8wgT+jf9p3Rf31h+dCA/
GMdY5BmH67pt9cIYH9w/unEHWU/GUo8WdJOPICDCzl7vaJ+jo3m/BPJuBMTU/DLefWefY69z9VO8
MwWReTP4//MTsI1xGZgjzWxlCkChoI++JOq3Vroh4HS+ruemD5hge2LdNjDhcCGENOlQSCGlQTtn
Tl5VjpS8L0yZ6G2CzhXjyM9Osqp5LE1E5b4oaEAPYcCoScK9cUwcYAo7wl2gbX1eZbG/r2SFYOJN
jSynwRpDR3HoznbLBRg65DcAiTZTyJV+3Bmas9QQaYTMMtvb8ccuH9xK7w9tLNoq3w4nK0lcDE6A
XqfONSQx6BnV/Rt6RrsZ/Abh5DcmOJiVv7nFLEDN67YCuCl+HahuzCTPU3y6pjf2li7dAooA2zFJ
fNbazpuMwY/k8efUzIKtCoFcfiFoNEDXTgwoqtrYimlr14xUr8o/yeniGNoOyHwecFyvu8JmPRVI
l7+UNfhEqOxQ/2yh7Mv1E2Nplg1dMtwI0dWzHcxWsrg0SDVstDcryFIeR9DNMID27Hvj25hRF2eR
QmlcCkQSuW7hgjSQ5SOAHt2U1Yr9337jbzrhSjnOCfvEkmk4QRyJMIFDb+NB8K7fjIwrAZzHocdn
V7pe0iChg0MTwzHixusGwaNiO+MH+Sfj5VLAz8UdWw+2uaRNGhqMxwnj4u3X5TvmM1vMQ4KbS/Xo
0cBh6oHADDev8JVU7vRaEkm1PNYIyT6mi87jTX5jA1g1cqyvg6/5+me2nWH66rHEAI7g2tsKZUh6
NBOTs/B5Pn2IF3OO7NyG3xklCG0PmLiRgVsxvGc0ciWHb110BeZas4rQIE4fp7l1gGk9lQumpQZX
cJpvNbJlAGkbtoXsFPtSnFNneZLHpFEZdMTsY4IV+NEAtu5O6GzpTn2wFx/HCQz2sRFJZtZxGTsv
JXMunmEsghbLs+RRRRLBGF5+zJHfe7Knpe9iJcC6m0UsDYTPBgEr6eXdl8SFnGrljHxWrhyj8Mrm
oc5SgVpvXQ9CiGHKJowE9Jpcjl4UpFVHgv7gIg0+dTuUrptFIONt/LiUwWV6GOENE11f8NQwWPQH
W6gqmpndMou1Glx6N1dFCOIIiCAAii8fdCBCjJrmCbkf3zrzhSr8YKI5LQB41yBnSTOv7OagD4Fa
UsxeTzGLiXFgO8p9gckzw+INb6Ub/6BvY22hgO7E8ZXdvhoWJzQ+l73hd+idNMkISHTLl7pmn6hJ
4YTqfK7zWfAFNzIVG/Q06DwooIvCI4qL0JUmxabBZjFaX67+BIX78/iOlZ96b/EHsLIKex1bRrOW
yL74KvMbxqRJYgXWb+ip1wIPXg4FufLGNXqpFGf7kjYt+pTgYzLcG5I9N1yHBrX5wm+zj+LSBft/
/Idcq8T5QRLKoAxnvtaNtkOW+BDmT4t+T4a7cR6861YjOj7OIWRpjIZuxvFpJXFiciC2aKhLIMHm
njMTtoSqTsXpmRa4aGrZbWrt8T8pYXMRsLKTMhlAmh4seuvYSubSOPqPRmBzYT2szTIqe8hg49tx
vWOYgvLBAiU0aQCqICqYiU5NuzTreAbBZBNDHIKV36c7TBgIfFUkgf195Th2kXWkLyBh1rD+rf2Q
YluQVYgk8MGgqkKjnCGhWf4yx4AQ0SQJM84rjmJzvl/oXTZaHYxXmh/j4r4OEyBf4eqYMClryHsg
uO5pJyQe24qzK/e0uXAQxVTROjak2EaTD355xwbD2GDuSyV2w/oAhkdHrsCSV+9JQvdqvLtu7BtT
dghHjFsKA7vITvn0dKD5kBomjjXqnua0xlrofBwxEd6UmSuTD9NgO/VwKoV351YKsJbLGUyHCu4I
MlKEQfsurJtAtQ62HO+va7dpMyvlOJsZsbCUTOCnRbX9NgFIvfyOeaDL4+OMxkq7vFwsqIGYfmgK
xelmQwDvLzopzkLUojLCht3+GrlLtf5jmn5dhvnDfzsp7pZYQoArPI/zjeO3sMYSQp4JIsTGy/jy
qLjLoZgwk0hVfAy2ST4dFCc8zHcMkHjc24LvLjgyPmEqFK3FfBZEGUCUq9JHSh/0VlBY277IX42L
z5AmJLBqozzrM3glZvrQEsCYv3LMD+MdPdqxf/0TCQVyl8aUTblWxhDYAONQ9ZEKgllBe2DEi8Dj
CgTS2DX3Jhyu1OPujAFv73TO/5b28rnMs3H8nc+10V25MA2TDwaDgsKw/TyfGGEyx7GrAyAUfPOM
lSafqnvMhlM/8qLPAh2Zd17TkYsPcavoXcdGjNm2emv+0UIoOY87gLeSD3qPNRHGlGZ7iYgGfaOP
e6kxFzfUtsZSBpsHbf0QTAr7DHBD5FndWfOkT5ljB/WOYZsasSdQevPGWX1YLp60eaxNGrtx2Nh4
HP+NIMX2jIoMY+OKCFWOhY5rh8yFlpQitU9KfFyif1my5h7jyHq3X9LOI/UHOisC3xfFGZ7Kr6js
GBXOZ7/8FWe0m/LwW4YrOEt+0BU4uMo0tNCNfUbSzU4f5EF0ZjP4etqDykTUmhEFAX7eNafdYFkL
tEsOVfpk7epAP3R+nT4xHt1o1wui9nYk1VHKwSsMQCBcMtyOmFTHXzDmbQdNbTql5vemaE/sf/j/
qxQusqlaYugZU6rzBsxGoy4bPbJNDSBSL/vZA4greJD2sygt3nb/V7FciAvzqUR+z8TWvTeQyB1J
70T2ny3dXfe5bRcgMrpbGnDmCHf1LSNjfGNm0mWFY0rxLu123fx9GFSnR7ukA8nJdYHbToDtEN02
Zf3tEHFEpDif2MwZW0gFgx7IgdllG57El61IFl+HmzGOZS8mZP0/XeyvavEDxDLV1SbTISrTUncG
8rQ0fjCEZKAsAr6JWOiKo37K8P34nHyYgf6s6RiYaJW9rMmOMtZO1LWOBkYjTd3by191Y4El+7tR
Na4ayV4YRyA1wnxKZLl9G3Tk57s+5+sv4mIo1r3bZaBshgnkehPwd1juVB8IPqeoertVdQEolGxr
WCaU7TfYN9iUDtNJwfiZHoy1q/psabKOsTTJotoU0GMvrFZv5BprkbwFdZJZAQ4P6r1Y62tqWKCN
IjjKjYh2IYuLaGOtzE1awoQQQPNn9SSgJbgNCLOeV9CnADy2jTuJBpC33ORCMBfkmiwZKOp87K6Y
vJdvqN0Yx/+Pb6hxkY0W0RQ2C2Q9I0XRe5YrKrcsmyrUO9bqtgVjpxsuc6Ecl8HFY66Mk4IvmKtf
afK1V75Y+uCMQ+VQRRBMhQfJZ20yTQqthSymXL6Pjs38TF6vn6UDFQ3visyFS9QAm9EPtISwSH/Q
ys+ajn7Nv+5TAmAL0OjoLYDy5836LurwqtGzcKMHjGg1DUaQqYspQTcewxdiuE+U9GE6E/aJBuBE
h+PnOBQV5zauuQsJ3IchMtWKYYGEWr6TAPhahqOXyoaTqA+SdjJs1Rf48kb6dSGQ+zjFUNMqnf8+
OWsPJCR3tI+Ti37MDmxFot3ATcsjGiY9bRXW/uZiKI16HFMVHWX2AvuXb6KtmIjej44NVtUG7AiX
M2QR2K9nfXzPrbqp10oWX1UtSWmiAgBZzUS+DEb8oRz0G+yYPFZJd55M7RSn81Ex86+1AYS7OFze
49LrH8AFZU3GsvFM8AMYuOMEHk+WrtSH5vgb99uW0dgyAFzYkvrb4fFJswCSbqCeUjF4mqlND+Nk
H7JoOCl0+tPSW+LGTd+48gziWL2+xeDruYqAeycw3u0P/Po7OOPV7Mouk/DiAy+39W+9U9i/4hIa
da0y9+SD5/e5SlDaVI3wrAyFTyrZS6byx0JnQbVqo9+Nju/qeLlURW21JrVZuUq5m8Ae5r5wR8eu
Rl35y+yxRqloEGIrRq9Fcq4yRSEBOhtetGVWYw11OBRLL7tY6TBEb+dNSYpioXNpKG/H17NptDBL
BUkM2VZiLxWndE0AALkKA4TC7qGXCw70mTzmzcdbyeTidmYNskFzyOyL/iMIC718KnyzDHfRoHtF
0h2kpfqA7ALgs+n9sICFXFVv1FL5khDtsy5PH6su3kVZfTsYoYv/cVqS+GjJ5YkM885qs5MtpBoR
HRP7+6obMFq07npmA6G5a4vCI5IXzanoY2w60OpgOAeSQgOQ1TWs+t+/OzbYrWHViqHYpokr+s18
c1pLKuitseDCZI3VSccEWuzmBOgeDNNYjgEdB/qffW4IwsT2Ub4KZtFsdZSF3qQxmAlRPTFvZXLT
Tb6Vf7seiZh7vDWwVxFcsqgA5CueYugmoRs/jaWXo/RFTemU0S91fmeSHxX9cV3k9o2zOk/OqJOx
mOOF7Xa/PGgUZzr97oOG/atr6nHGuDAWBROEooGhUseoT6GIp2Er913bBmeHRREVlcawmFLse+i+
MR+G4tRH90kt2GTZ/lAE7D2GjQkNfrBGJfHYJXj1AtTkqQJdgAKChrruDqMVu2l7O4XnSNQX2Da/
f0TyL7OiqcKoZ5vjST86c5FhDOAcGqJZjc03J8AjfmnGv+vVYjblgQEijO7gKcA/zlPMAbeeFOQ/
GKlU+PO6/YnU4rxKM8tWmQ2cZIMgHqpfhqZzYjxWrkvZtDwwk6KQYGHrmK8jyGQB5ZIFy6t01aHF
n029uy5gqxoIcJtXCdxl2+pDx3p6L08heXKHffmDccajWNGh9kil/6gRd9NSGmdmNENeY90ZY+wM
wprcdqT9R6U3A8uNPCcvuFR6AJgxt7izOtyxklvN3ksJggC/cnYkU/CC3bbBlWAuB00LM7RLtjjJ
yE8g2IMNps82uHxlNti+ZwoAXw97cDpwv3WkFJexHa/CdsxY73WsGm8Zipto+jlVI8grLGXfptIe
aIwuiaoHmti5HylIDjthpVDetlJi6zKmVrEJx4X/rE5LM1nge42JKT0s0P9V9dGeVqqDmh6w5fpj
mI2nyqqyQ6sNXxI93IeTeVfm9FPb2g+klb40Wa44xZDcNF27w8bWEaPLsYtlOM9Iq/s8tMCOU9xr
i+3OafdQRxJ1KBCcMdaJWsjUgnKhllrXouRpsIkfAXTZUGiwlLoHCkSA7C7FvbGox2YEJ3KV301z
el9X1W2BRNNZ7DA5t6b+KYm0b5jAPBuJ+nOZo0+Wlh5tPTuErfEDlHUPeZp+AIzMJ62uF5BohYPT
aPWHMsk+06o7hKrlIQi5eZb+tNrBr1C3sKecAt+xCrSCFJ49mqMzFnHpq72KRl+U/oEBR9mZiHVf
VbXTROrOCqtTovSnqZHu7Ly7k81lZ6btXg+zb1FOqdeY9adoVMB5v0QpELisr/k0Ggc5ys82mH5J
kWZOtiSWl9RZQIfKyxhZeZLhu5cLKA1azMkNaJ27QFK4myW6eFFViZDwNp8LIPlWZQ1mATrzS7tc
BiMdKSvo2pU2gs9Qf8z6Zl/I5h1trHfMAqrAC/tHGHd75oPWtWOON3zZAcd0tibVAbdaoC2L6MW1
eU+vJHGvoCEt8pB0Fl4mFU0cqzib+h90lNw4l7DhEom2IkSnyMXmrqUZikesOGGckmHxxmRwwmV2
Y+tdUXmlGBeVAUyqxJMJSVI1uDq97XpBuraZeOi4Sdi8pophw0uDqKJM00K2darpiZ9aXwBJ6Rra
TdV3ntYfii71EmGVb6uYZK9kclc0JXMbEpCygJDl/0i7rt64kWb7hy4B5iZfGScoS7ZsvxBeyWbO
mb/+nh4HUT3caa+/h4UXGEDFrq7cVadGt2krzJrGri558G8Bds9UCL6tUX+l+WRv6e5lx8o7MGMT
jVwdpDrD4E4wJx/j8SCJfo9u6eTzSLDcoj5mXO+zmcysjssExO04t+iGAcVf1WFaAfkfqsNr1jL6
3Qt9jod9sJa+AJc/5k/FR1rex1s77T5LeM0fmz5mdTpGyYUhb6uWni4Xggd0NH8mQ8WrPm7qG97W
fvkxhoNdn5ZpNyCliKIHU568IBk8FFwtKfr4F8KxIsSwLyboEhtozw8BnqMMVCM1J3aU3AOIQMR+
5bG7rniB3qbpAuQwQdFRFY2zBnQiJoVe0RSjwZAc+hKL2gv6D40wA4eAU47eDipXxBjNS8YY96Ui
OG7dZt/K+/AArSf24MpYzf4o7MW/6KShk7y/T8doWxuTWKhqMJS+opstIGUNp+z3io9lc7sEG+g+
XL7Are6LdwQZURklKdXMECesmj1d74DZATdSARA54JQR9ubk7mLTtZDzcRY5pmU7zlydlhGfXh2l
qB1xl3SYAOkH7f2UbuiiTbH7owrSpmKsCDLKhwVeZdBR2D4MZz23gOSyhzLsrHAAunjInZXYVPUV
NcbLknDosV4a4aR4MK3Ilns8PQl22Dnq7+c1PeWILGXZWYq/osm4WtWssYSpBUuX9l4IiE3Bfbpe
5QwMcRWD8bN90xvNUIAMrf6ZXowd1sJivWDkZCfuJF6PEOdQ7CI0I1OLJhNwbVN228a+vhxjjXMi
jmScqjSr4lKZBn1Q0Y6yUiytyRxcLLVywlG7kmMe8AHV4QtXdOLtilTSUIwnkWbcTuC3IqSevkhS
qdcx6WgXNuHkczz2MUZFQKlkWGiHldxE2NHlI8S0iPzIsSS8YzGWJMzrYEhpQkxNF9rRaR/X72PR
h1ZeOXjbE2ho6cDzhYmXqPehWEz0UgklGpvPgN+oVKvQn+byY9VcDTxc4W1N/k2KbW4K28wUQhNn
Q0LmkUy25lJxOPzbDHuUNxpMZImNo1gojj14J+C0BZCiMBS0gNEcooNecKhti8QbMcaxqeEgi5mO
DL827qL5cZa+i8hbL5+IxzRG7BrJqDHwivvJ4500/VOPvAES3iHoB6wUqS/12JRpG0EhBkcxJW6S
d4epyfzL5/gXN/XGLPodKzokQWN4BVk7STY6FGlDpnFFtyUv+S4FiBRPYf/FvL5RZPxUngdloU4/
KU6vFESvo7vlUQT0it4x3P/xhIynkoSxLJYfDRmnx5w3R/yHJmm76r2SdsZPZdM05TmFyfr1fkyD
/D9rTdw27W/MZOxEuEgVRvBAqjJ303Qj0gWMxmwRjfdAsTVBgARe1g06Maihg+W9oISjUmcJTatz
Hf2yUWCZ2Zz5wMbsda2wGnnYA/EJFd1m/NwNPDHdVLcVcUZmtEksTG1CKlOprtFiv2yhcxR60+Cu
kmtGoVtETnMxgsKi1PtWnEwUeup7cxT3iVAe5mKYeXK5faa3igij4WIrChXpTLyNaENii2F4GxPz
SpKk/dIj3iizPrHMIL1fNHIkc7GPhtYV5sqdx4lYcT3wXDc1i2eue5W8MXqSZWGdl1jVfkoX0XcX
unSRJ+zAAtTawuZhdGwf/63YwCjJmMla0dWQp4x8bSKvyXnb3XjJPaMagprXAhHBXyDU76Vjs5s9
xRWPPPtC5f4C21j4AUUYjSqtQGacdu0S2q1wP7f/HecZ75Jvd8PCDSxz0jVqCiJ1GNlBdjM2rcMx
k5suekWC8ZqZUKSBUuL6l05bsEIoBuZkaPaWiLUjUSA4aoj+QCN7GMTuaxmTw6SovFLatjPSgAQu
oxFZEtklxGaD7ZxKCs/durPbPQ2vNHw0XmdPQiuDE7m8joJto/ZGkA2+pXQwso76ItqT1fvDzryO
dgk2q9S7v2GvpqsUHgBNl6eNUCs/m8kjIr0Z/vxH68uvl9C/b31Z0WJUqxUa01TpBiMarVIPOxzn
V4y3eZ0/8mFq/+XW3o7GKBpSzX4SaRcivbVTtwRtlgDugd2IfxTzG5um6u2ABjMeOrSK0pQqbEdd
hs910XgAUz4sSrkjteiV8Wi3i/JA1WUAxnGmRDulUwsL/UBHtL47pSK+St107IGfH6uDHU0xAHtw
O3YRYG1Q1mMD16yp9lgA4iYDXFaJLFoQ3DYJHXlW3TwLHpYx9rS8v5uWyQ5FwAQIha334wFW2xKb
/AnFf0vAAweSO3uCNa/k5n7JOyzNTO+UaaotpUVfHmDP94VeP4VC+ylJikNWT7fFoN9o3fKp0xpL
yuqPco2F48nkSIa6W0h2UArZETC1pzQGgGtkV52l/ahmni49JFLrBUv1OZJ1S4+xrLSO8FyjP0lx
ZA3R8jAVOlqcpINat18A0PJB7UntiIbpikHFiyt5V8RE/II4FtHS44oSLDBf6kON6gAtPgZ4yv6T
8ROeFJ5kZqVgralIHRFRHT+rtyDMw8OezUvRtsO8lRQyIUOjiCK2aYGiqLSunOtOXQLuqYTEtYhk
l/aTMOWHMMgflCR1KgFIkRybwuMxE0HAZeJ1ibZ60n7qPD9UXu7HdjM6pp/NGKbgVfA2XR16Eqiq
q+cAUHofyU0RQ9ElNMEHhoEuTN3GquoHzrk2XdGKDhPtCeZoDgXFoKTg3s1d4XW70ev3+rHg75ve
jPtWtJiop+lrIVtG8JDa5eE1+5TRtVcuXSOTavaPYhZavoT9XzXgo8+IKLqMJkVMb7wPqNNxjPoI
SHm+kmJZQBUedZQVBLuzmvlWdLrmD9A9Ny9wRZIK1EpHmjFTKgBmoL4szS9lLz8PfeaXk8LpZeOR
YRQj6sUuTnScbJqDPWYKDDl1OkWxOWJC/8xZ5LU6DSP+GUmC2FBgYhqHrlr42U0y2fX+f+gmWdGj
x15xTwNOxRDT142irCwyHELsmeum/eVTbYbFKyKM7FdZWepSBtc1Z8dFRsOPGbqXKWzbrRUJRuT7
oQ96JcA5/qaxnnceJhYppiYVygbAdN38zRyhypnEkbZNCth1hSZfEUNXLO6Y3jRJERTA+puxYkXO
PyQxh8B2xeKNAhvim2IRmguKZCdk6DIEKpCxn1/p8OYpoOIN/22qD8yCaEgolcqnZ42VnGVLFNVq
AnIRGQ+iPH5AY8mjkKqcY23z7Y0MczOK2GkzVjhHfohEU+4+Cerj3wja6iBMYBi1NaKMMgYK44y5
G03P692cdcd2NHYCaQ5FLvoCiVsrF/NjqCgHDI6/XP4EeoYzE/H2BafNdStWKl0gVZMAVlbz8NoX
gWbXQ+KhC32x+gwoAXrZ31ZTynnp4nCWnaYUI9OMUwrGmC4fFAKoed6QkXxm+gC/CzBr5IQSxhMQ
m743RTqmtoehSQtsS7Sr/egHo4XszAFvPwsP+v7ubrHFKzqWGtjmXnOi2jI/c5Ons2PSj9B0E+si
TXSPsJgSRgSE6mWRdE+IrvAdSmzJmI3XHrTKVs0DxWKd9xiy4pivM4fNUKVftbpS9LLg2XJcDC/q
0YmdYN1doFi9+JypeHHmQT+dj6xSaibFJdIpcAZbh1cxJYFJl9T0xPtqL6A5IbgzXbyVSqfydemN
AAyxK979bnL2jSpbks8S0WzUqSdeICvIaZpHfdY/XdYMiSrfO9XAyVDGA9YIhv+Us3pe2ZczGc0y
9cvvoo3NeU7iVN6yG336jtc6CCI/0m3Z2X3o8QZyzw0qQ5sR3zTF9puprVI0fRSZZxx6P3DkvVnZ
3Vc6ic8zqOcPwQw9xuNpXbmUaOLCBlPfOHR3zWN2219HXoz6VmAZuwgLNaRv846nIefAsAxdxsTK
k6ILU5WnCGTTm/4m8HVU1YarH/C3tQOIPmBLUzdiJ/edDyiqI28OctNSrK+ZscFBqhrClBTpKUhK
d8A/wCJ7SzsuO9MdDtN33POBNtcEdvwRQM30Keu25XiaLZVdfQNbZVGVqsgU4Ez4cqjd13p/kBTk
K5gxL8b4uqkzjmif+c/3XGefOzHRVURVT7lO6psuEa7UCi17Q8M5FU+KT7+vLFGRlrmZNTiWsFs8
OqJf7WroDd2TFzuGfVlfz5esMqeiLmFFzdTRZZwXkOG8sTSMzt6frhIJQ+Xqt9UuxCs1zF+w7zFV
mB2EO+Xz5Q/gcZWxu0pQjuEogH7fvFQN5iMyXxd4barbRFQFsxeqLgOU+v0hp3DBSkoCIno1W3QR
zRQXNiBlOJnztkC+kWHOUsuSWRMN9gcwrm6LsZUZK9jnInzqpvzLXGXeZdZRc3Zuat/I0VOvrs5Q
M3WcZ5CTuzi166rdyUXbWIqgeV3acJoktnyHBqCvXyxkbSskH+3odeoPzWCJaQHfyMnP/8WsvZFg
zOmSZWalSTjP4BVPBVoKZKv+WNyNX2rfdPM9+YJuPj+4XVzZKiOrpn18jc+LA05R1CWuMsaVKKVO
0hayQmdLujvqmg1HOwJ6gTb4SN8lt7FHQG3nKBwbbv9cc/Sf/n2WPrYsIOswTPhPtlitzdNkZFoL
Wc1RDan+6ZXreBQtOdOt1DAPEuG1FG3d7Ioga0bNCu3GLRaO+Eiq7rCk42Zcpv/aTQEjsybB1CRq
ivuNTu3UXyTJNiFEsvqQGLy9mFtavqbClCFSYaikaQQVYn6dhKd8uYsGzgwNj1eMISGLIGoDvRyt
+JQGH8Lu7rJKb+rA+gyMCTFqDGUICgjQTRHkdsKKj9GVnOIKu26esO7DNRAhRjfBS4gCj517JLF4
YdSWWVl/AmNW0nAgWKyJS2qNO7l8VapdoRqAvOb1evF4yVgUoWlLo5lx1KgsrcF4xBziZWbyCDD2
JJ/NvDenLgUGdGQrdWS3w8Sx+JvOes0sxlq0LQqybQ3lUe91nzpr7Sa9Gh3NzlEo5Tnr8xIL9Agg
wqJJIYjwD3OiODaCJREpy64MX7tadtJPePA/eMPacmZrWszJ9Cgo84pK4uzTFdjSU/MyeVgI5qQH
w8mAVeupHnYF/cWWj9MhkfdRvGtR1Rm5MIepbkt6bVH4Fe8edod5wsuC8S98fCPB8NEAJLMR6j20
TOx8vS/sMMm+aNrwQTO6CK2NmeZOhXbEW8N3TTYeG22uOHHXlmwS9e0LGO4KZac2AEqhlnCAyx7V
x1YVGs45t4lg3hQguMb5ZvfaaI1cTkcogE5c0QAEWj1wDBaPBP19FYOgraCZ+gbnGKSbUI6tgNux
tKlihE7N/jwFY49iwLuRlJ4ia67HLLVIVtllMtpNg8RiOVTm49DfqaPmtOnoxnrJuamthHZNnhFH
qVEaQSQgP3j1TYGnkOkg+Oqx3XFkclvf3o7JyKSQy7qJyZnUT79XQAg3bWrtJwuzPq1bJlbnLm7i
ig4FlGt4IyDnU+InnXsjzogjHnuwJyvDNXZetp/vVeTK0qN5K+Mj6Hqp9nNzrD/oTnzd4UOAkXHT
7+UdL5+mRNjIZ81pJqfUs7zVuxgfEfcEA1KarU0vkXAvIU4n4WiZEW9Z7lbAAAh/VQRoA3Ay2L74
tNWByq6B5UJw0PPYbpXSqavnyxe7KT8rIvJ7DQmWdMp7zJyho1nxCm/Y0Uyq88n+MpnNYgSqZYZi
EknHrA3DvaLNw7Qk4B66w74HeHRW3Wrf++U3oCgH3vgpyOwY3VWH5iH1Avcy8U0r8EabLSxVjRxp
ZQDayzRaRXpQ+GuMKJvOhGNFggkh09qQh0gDCSWa/umJnlotdvFYQMHAXGch/DMlpLeBXbCfSXzQ
k/C67YbYUmeTYw62zdHqQ5j7jPJCXsiI+yzdCRTR3mE4411H1/V28Ia8fITHWibiVMhQkFqn5ieZ
I6sZwr1m8Er22yL6W3QIY8RDrSgHoVhSP1HEQyVpjxpJ3L4FHmAPePhgDlJrShXJxfvBp8uCsxVr
ErrjSEL5RAZQy3vlmAK1zACXAMFpsBE7MlPTassK5Mz8tktlTg67TU2XVKIrgNM7KwOk+QI5BbUu
rnayXLxGIbohsB9Ls2Y95njG8yYgalNhsynkj4Sds4zERm2v5oEOiUUD4E2waAeZ5K8UFh+To80t
Vn74wwjOEjV/nmpMkF/m7LacrsizclrJxgIMVlqcVL8D1uOQ2sNhdFqsk4GUPnCobdpuoogSzqsR
lc1aZbGugmYGNfIY+OSFOg4JpUAdIKjFEb7LTrBb+E/QWzYLWOSNMpu+ymUVFkQAZcwBO1iM2zzB
6D20VuLhkRh1M6O0aq+9Wr52KJ/1Ox6oy6buENMAhIOi4NmEkWASxJ1RoLsM5j3cpYfY77DYle8b
N+vqhC6VIpoIOIBTn8oq0EKTUa4Yi0yvc/yoBq7yKT5qz72O8R9ii55iSx+aGyHdhcg8Qi4E/Kan
XFFnLMRQlEITFzhlob+MneZp3T/Igj2OEPGoMLyMhaUVUBihvIx3ne7PqZs46me6fb24Gfepo7a2
mdzxTOymWVgdjv6+Ym0AZHi11UCWyAt2KhSONssu+txuFe4Q0KY1X5Figrw8bzA4ZqipX2F2O0my
+8Vony5zkXcaJpQL+rYzSKrBP5V3dRJbnf6a9Zk1odvsMqHtLGp1GCbiqNNey2YCvgVlcGVmuV1P
zxLGk+s0wf+mTlR+zKurWCpsgbtVmXNK9gV2GhdAfkhgJNV6rCFD44SXRnv6yKQ/wuaUWIghOIPy
yFvvxrlB9hFWyVVjklIQVpfWLsTCmnHSy4zlqMGpRrSSRyHH5FE6gsRcvHTjF6l+mMeXyyR4p2Ci
immsunwyoM+x8lmpG0teeK3F2/7nTTpOKcfqFEss9Wjuh3S0iEOn2KGhL4XgCD9nGvC4eY9iXHqM
8Vi6qEZCDblHO7sJIB0Kp95+GpAy1bcCtitdZiBP/hibkUpytzTU7A9Z6xRZdpuJEdrow30bSJwE
gicOjM2YBzVTNOTxePbv7bmt7rUxu9PVyb18Ih4Zxm6YBqZ1shlSV5rEjesrKXgWOh5Uz6a3RLVB
xzuCJBpsN6UeAbZcoZf0C6xS8VXvL8Aqaei1IsOId7WgfSsRcDttttidgcl/jffWs82ut5NQDVuJ
dy4GZpVQJU3r3C0n+bnQB+yCyx8v38o5IB5zFPodKzrlYrZCXumIWVV5Z+TxzRyp93mlfUny0NMS
4aMmpV6bd8992TzJSuXpU+VPdHvOIHLC5+2IdsVWRugrdOCpk4FvETLZQ/uhpcqfUh27hRPV7jIg
HABTODetICQ+hwtUxs+yP0A8osFcw044thkLHUVSZoSQG2ruhwHqTcsS4j5EQYLGtIULXMDPf7Ak
kUrKBcJsj1YZ53KPo1Groh7kQ/9VdevrgaL9Tq4eWJXPqwNtl2LejsrOZMwA48hMExSVqLjRu+4m
y4eXMCruB8H08yi5apYIfdh6e8Bqtw+Bpn+UpbS0xaVEK76UfJUBK0eiBZA3it9JiKPmVNypCZYg
GIH4sUCqZ+kT3nJJtONcEm2Pv8QrJuMwKkOcSIdLEglBRT9snShavK7TvbmLbHMIPWFW90v8pM48
ELVz3CeqJiuuMRqf9CUAU4qT9Z/d4bZAdy+wRu0U8Q9w4GWvOOANrT/+lRtYkWWsgIJJ9UAMcVlL
g3133eNsHkJJcQZx5ARbm+ZmRYgxA12sCUbTg5Bs5vbQRs+DkrtJE/KSVpqUXrpDRsU1vF5XIvVr
ql/eoAEM7/60nWS4Lmwe7zZjkNWRGL+GDpJSyhdcmQGgIkPCe6r2zJHITS+9IsH4tLbRUjTzgmuj
XeyxPRMtliE2BtJXNNVZgLq5XOeRxatjbgfGK7JMYBymRbkYVBjNGuPqlSeElupMh/pq+dhxDcZm
L9lK9HWqlisPgRA8E8f+JPrYBGAcJEsTLfIPFf8Rpca6tzCHInBTwm3enjYw0joH204qFVWvj5IB
k9wuWEsQYhg1A5qoYXixXHOQBrZF5Y0We4/jPCpookOTSP8lrvESLwgOR1S2Bf+NBHNng1xIRi7g
OHTaaE6t5bk4oqZ3P/ihYPMyzn8xV7+psekLutbR6oAHoJM/EwB0UX9LP6DWJt7SacLovkus+jm4
4ancZvhlvpFlSlJiVQctkJKpdnd7bBrYaT7aGfiNcRxmshnMElTR0hknZga+FAEfJceqdOJnuya0
uZXvbb9DRCKpIsW2ZGwWKfpOECbYrDxoRUsd4luZTILVE3Nf1vlRq5vSJmOD7SDRElgA6bM5skMd
G2s0DRETi4SC0Chsx2qPAYgia2FmBq+7WhzUn65RbIN56R74zN1svVtTY3xONaplI1E3q41K7tRN
klh9uTjA/HxqlWqw0mbET+O1ohKs91QfStGwFiW5mvPKmpbXvoJTDBFMRlP1TRam7/+XZWK9mDn+
IqZj/KQQLKkCPGjCK51vWQxDVNBEpGgi3lsY6evkaeoSCWSw1d7KhN6SxRIbYtFjPOecgHErXlyT
YkIRIkXNFNCo2TTm3jKbFtsElu5T2Kq1ZZji0xwl3LGpLaGnSQ0A902COJXxZ/pgxDR0QxUdo2m1
rXRWikGfWrYU7NOueAHBpglZk2NsYlShWZugYg5dVjxll7xox/C+2gX7AeXA/HMsWdkH4YkHbaZu
KduaLGMnQyWsltaEatPhsPSrdKvsR/SK65iTwQ4qwPQstuHoVzXA9NFmZ6PCsMd74a6+jm4LjEqL
gPCm41aJW/j6Tec114IXe7xGiS1/sfpI1iVOQZ3lnQzzChSXu1JsPiGmaTlavxWRrWkw0lwrWNaj
pGDEojihavXyR134xDEsm2L8JlI6I8ZY29sFWQwaGcyK7qcPvZ94wk3rGVZgSX5xU3rzc8htCt1U
1BVZJpjO565PWgKypSjbhfTPHBVWUag2GXqO293stltzkTFmhS6KUQpYSN/48gkoldiXKgK2tbnN
/WaX4i1xN9iaX+yW2VI9PCC0aL3jCcvmy+n6G5jYOiqxgyiqoEmtGz6MN5WX3Db/IMuzBhvLia3l
y7zr/+muuWEi73YZv1UXQy8WBej+qGG2Nm2TB4yI11lAEL2hm9YrO3SU18tStRUEYFMIwDYkwKad
LVifpkGdFvFkOH4tDKE1GO7xNr3iGx0W/FmnxrYQYIPxyKXOAD6nqOfYIS9gP4Nr4DZ5JcBNsV0R
ZDRSNYUlF1ocLAv2YavZOgCukwCZ+nh/mYPnQ8HINlcsVBi9zDU5FpUBUts5xX7OLMWpIa/kOt83
1vgYc0+2LaKrozEa2S3mEoQTNFL2Jc9wAU/oK7vISU9IGjpWuE1u5vKLqtscJaapYU6FTnS8Ty2G
eRnCgAipP1WRJ6moCcp2UPUHeeHVvP+FpW+kGHc2C41qDkmY+eJ9hq3GrR85GK9yOxf4PX8C0UA5
dhazKZKqSIgaMS/LKL00KoUuEBqB30pe90SRt1RHfBkdGhCHXKCGTY+0IsfoOtb85akogpw+ogg+
FRZeUS2OVG7akxUN5rY6SY/FsMJtJULfWm2cH/rQPAadbNfJDEjc5i7FXDIeLLAoRMDo+JJcqZ1o
OESsXUBDO1OAOfOi/jB3CjdEptf3nt2KiMdLCBLidP1sKlnVkfLkiV7AxmJGY4fpnD3mRVL9rgoc
4vaO6pHailInBZAzavYlUFkvc+ecOfgAPPnjulU0bLL7VhuhysUpwnSBBPzLhPhioLq9llih+CIr
3C2Z59Kl0M5FbN7RDQJsDkZfwwAohmLRml50dXqeklFzCBzxlgIVwKfyLcS5UX9PkPGjYTmVdRmL
hvffUGnODQLIACzlx/rRs44pM9D7pMTCFG8Ic7sQGjeXPmVm4i8tD2Zn677WlBgTS1GsR0CW5n6l
vjaZuCsF0VmUnSyNL/Lyclk2zk8Fc44XCdg4SUXawNyW1NcY/NOiDP0vmCc1v2BU2opyINZNo32Z
0mbQuKLEXFNiCoUwDnHmF91BjR7NsrGKiCd9vOMwpq3BWN4slyAy59+q2pmU21D9RiZOTWazyrXm
GmPSsNFESfDxIHNQD6q77IqjcgjtDO+uvJb0be+w4htj2jAp0QhAK8r8UNbslBhHkuc3yDOvpsbY
mYV0xA5JVwV8+1wYjtkv2DIIbHV9Qt53+QLP9ey9qDBuKusrNaoKiEqnI4HNxdhe4uUhirpDbSLn
j8r7fAJQQCk5l+luVvnW3Gbyrr4U6mXIwO1I+VZEhdOLxm3djHcl1rsPUvu5mypLIYuXpgS+JbRM
7FdAbdqWhtFNMt42aY4cn7LEVc2xafNlCVKqMQ2GVZFUZyq2Ai68etU2GQOWG2+F2HHARHRL0i9z
F+PQ9fLVTFQrVDoXYBM83lL9fu+ccKkqXJMGF6FICiNduaQBVQ/Y+WheavYRlkYE+5feWT6WDkUo
4x1q8xltTY6RochsF2PQIcyDRzs0c1/y6cj/H1A6N6LvD8YIjaTNhRyl4B/1usbH1hdc1TLxX/A0
2MTXvcpHfai1ec723NuD7mnNHSZFgKDAmAYsj5UCtUUkEsrzsQ3n5zqYbK3O7+JI3/Vj11pYZOhy
NIR6hLNbXBFlblGY6p8hlmbpdCH3fYL4mNYj4s/yjvdMtyWZpkhEWdZ0DVU/hhgQO+oaCQeef43k
MOXLTtcrVw1V7y8OtabDyEoxD7oUTAiLtVpKLSlNnwLR/IrK8T6fug/1Ut73uvoJ/iuHMUpqT271
DKNxAGi+/CHnPgVKSMM3jSiKIbHtZwl6itDCORlenQazU6WRk5j6rgpbTI0qdcxxkxuPoO/jDMYj
dzrgQ+ehMj0NqDm4zKF3zb3ySCfK6ZRzbse2di/ZjRU5ph2kno7yQEUAbcOt1J9LFb7EBGicjlkU
mipA6laWTp+KTJ2iwvTMXbEfbyhy3PJz6Cb2uKaB+v/3MvyOGtvMWCVxlqsi4isCaC1sicQEYI8J
+sj5gXF1OiIvbd5w5O+JMlYWteaunYAL640ovsg2hskP1Y74igsssv1lMTo3DOjxVUxJEmFlDY2N
woO4lcwceJheOnxQ8YKphh8LaQ8Y2hq7J1LB4Fj2cy1VRNruK0rYmy3rbEm2wW8p6OV+mj9q7bGQ
76Py4fKJNqw5pYGlQkRDo6/I2joziJqgzyTTC7Tu6zTGGTCV46/90j+Pcogh1oiUdqcA2qfL8S4n
TxrnyXb7jG/0GUs0RnKsLSJuT03x0AK4SzMHlAzhwXie+8j3x2QM0TCVhtJhX5SnX9OMJsYmEmQ0
yvXPjIY/BrZlcdZ8ZRRvkKew04Ej7JdD6Y9zd2XmAGRKZQegIU+cO9xSuxUttlSVp5WgBhHUbsYU
nwhEdhtlVhuGtLcNC3nHdcwFq9i8NpmaU+wZxKAvY+HKsZ/6msSJL4bjoZXK50FOPVFbeH1Km0dT
JANYIygNnC+dnQDqopAq9/uhaa2qTr/mcsRLBbaMJAKn30QY4ahzjIBNYkPT3WKfHuPDfEdxWhpL
3/GTgU3OrYgxghGoeTXrcPZ+mpl22ry23WC1UsQxHZvi95uKJjKv6nVuDLWopjmGR2srr0WHjJnd
TZ974zNH+LaZR+MkunvEYCtRsVJphPQQPvlaPWB/xXKcSni1ci87vbb/AydD7TnrZDAAAXulAAMe
mKjvXRq2tpaB0Uem1x+KvXJFbyvHVMDg8wuI5wEorIYqS0jQ8CqGust7UiHJBSHT0BPQRBo2dH1R
YlfJX0uxtsnCEcIt17ImRdm8ctRTN2l1JWWwF2L5mi3qR3EQMIZATEw7YOl2V+h7pY9UnunYZObq
hAwzO9R+xnHA7VHR18DMH9HBnwj+Rosr5SZcmYY1SueoQVWQlNOcATVoIxZxuGHBpsV/o8YOdZm5
UJtRCmrSLQ0LyHCy+PMtfXtCDSty//sU2bvjEUZY2hHbo4xQyX21zWxVfhUmXgPj9mX9ZiBhZATD
oZPWB8R4J/nUSvEln3dZ7LCRMepdVuMV7USLBo4RnkV1bDEZb9GryLFWmzYRQ4bAXCIq4h36+0r4
F5KkSSi2uT8EX+X4m17cyilvH+X2iVZEqMlcERnbvJZDCaJO7caP6fM/t/Kb6rwixoQ1SpKTLKgE
w9PGwp6F4xIb9lBF6PPHhN9kTdojxwxvGvwVQcaHEYGUWmggjjrt4iCe/KVzFic9Js5kBS1QF2Zn
Gq7m3cgN+nmUGYemD6qOxYA4ajq75fe6chunxwpJwbBoD3tQ76vGE73J57+YbQYHb2dm0w1dwZa0
QIfY6EL1UJro9WtKDmjdRuEKWr2iwWh1MdZlWSblKZVzJk9Bg7KFQoTdWST3F1e6rnyeNmxmNGua
jJ4DA6pV29yESx2cCqIa0nWwNfBrmwM/RZQ5ysfmxqTJMmw4rBI/zE7DKAr2z2u7GrDfy41yDPbz
7XKgE1rxpxQDaNJtANwOjGi5POj7jSrpe1bT614pqCosAgDdcWz9ekam/N9jdC5Fxu7UmjzPGNhM
Tk/YMc6s30kPqhM8zk4JAIyA10LEYzVjgsRB1tSqbxD7oQpRYES8SrvdpPBM3bZGaiZerFCIQlvX
e0bKgwTwfVM3vCB7HrAxFJBi2CWyAO+QY3Q2HRJe4n8RYm4s6qdUKNSfJlW5Wo7SDTWp0jXfRfyL
UrzRYu5KTQ196chv57eixa1jbNkV7N5F84ZJ0UbZvDvr0RhqTInpLSoqM+WXYOQkvZuCt6bAWOuh
Dqo8SBoBoZB6SI+0LLPOObgWZSsYWtNjbHTWNVqsJ4iZw+8ZOomzF4rkPNgK+YnLxiPI4SDbwRTk
S2HEOThotC+AZBKX738heUQE9AGQQbC492TUVrZiIlLSTbCRPxn4K24d/L8aooAOrWgxWmv2REA3
6AIUAuA6OM0+S+jGPOQ4suDJ3nLNn5rfjFXWJJnwQRBnM5rE7EdGSnOcAb1EEp6n/iTL2bJKeOo1
AJyKrkbgdr03F5EKs4uZc6Ck198VMXVG6VnFUvXLN7aVSmG4WsaosQogNlan+kgf5jmUc18oZZeU
vZNhA188PJoAN4q1L5eJbfJvTY3RrwrNs0NjgH8bqQbXXHCpMQwUxEBookgKAD7S7fPlQId7yAcJ
j+Wq6AhOM7iXj7dl302d9iIgMdXRBvX+whqZzCFB/dEXk8Ud8XLWDmhe1J/GngPmtjG2raC75I0S
Y+A1bYmVJsCtFXXdf6uxpdg3lRirwZPWV+ehtXU573d9PQxOIjexVXVoVp5qIlvLYh4XbXK0oTwO
wuhmiGcsc1E84D9JVhebvN1jm1K8+lTGP2hSn2RioKHzLsEiy1FwOim4FpWFw/tNOV6RYYxBEyzq
Ys7g/ZIUD4lcjFYdtx8rLD67QRP3owHYDt6q9C1jur4ExhjoqpBLxqziuiVgF8Y95naV3WWJ4jGP
0Zc2aadCasA8ScE7kJBYinmzEG6r4uZJ0I6FOE+R0NHNCC72Y6GxNZ0KX2y1r+jlf4kJjjQMumBH
BqGPMtottm4/TP/P2XUtx60r2y9iFXN4ZZ6k0ShYsl9YlgNzzvz6uyCfvc2BeAfeVpXlB1e5CaDR
3eiwVoCZR7mwAa+mmWWt7qUZs+1JKhV/E8EAqPnfL6IUHGMZ2iwXMBQc6iMS+n7JM1fzEMGwzQRr
9bSGNvwEfC48JcTTe5qWlIJS8pAA2s3/0rQsP7wZaKzXR6krUjsp8MP/9ZP/OdAgTxM6ObeWR+mq
XGhqZkRw/OSRHR/+idJ+pVKZT8/Ny7g6PUptk7ApQwOEVpC2uCAZfxC/TPjbcDMXpWLxH5C31P2L
7lAYxpVkyuRLRSoaiQ6TTwK4Zfc7ZfxHEcjGOlHCQwZSVcFbJ9JYLAtI6fUyxvXM9UjG/awHpyvT
dg+M+m9BVR0lKbxEfPRSNvkPOW/aA+kkfQT5UGnJkvFZzpLZjAfpZx61pZXEUejdNh8b3fzgb+IN
XdKBCYc0DnXs3BQ1YpwbOSbVSJGzNfvK1SpbKMzJ15xyV3/PO0tBLRBk6QzZG7fqSjSlA6ANWmZp
1JE4VcRjy8V2vrDa/zb87ZUI6rC7aS4zgYsDNyga0ZY41RHUzl2G4HsnLG+MrdxcD+lXxUCOIGjv
N3oV2Q4VN6ToP8i94Mvo5A/Vo4aeY3QcmAOwW0u3svrO7P8zfbiE81sJpcxgGmNKH4CNudcKe7VF
6w2m1JrgMQxZLmDD0VwJomxgkRZ5k9Zh4S1li/F22ZbH2tKHxb69i+REKDN0JYY2e/zS94qKTVy6
nR51XlJyiDL9vosxbFSaofBtLnOGzE0tWe0hdQe6IhAAzBQVnrEIFj+jmGrsuPSQYS7g9uJYgiiN
R99aatQDFhcapdkbkV3Nuyb4KSmsIR3yxbd2kdJ7cFSkfCxxEJRKp7SUzFn8LhVvkzqYjczqyWII
o2cKuaqbuxxgSMBJBEIQn1gZh9BARb+cfolGFqHMph6iAVRWZbRN4ZV/HUKP7Si3YovD4sLcNPq7
WI3NYXq6fVBbyUOU1MF5SpiMQBFKbaAw8iknZjipKBRdrp38vs/sQeEbq89q/k2qi85X49oxxlE6
VkGP4+wD7i1T5OwuGuZTsvTRLhynwL39YeQ6fzhYEX0Fuoy+Av29X39lY0KhHIs+wcFmk9tolVkk
LCu2eZpotTEATshLcArX+9vI2hBhRr9Ao6HOgYaVz9Bjl1fOkkyTn2pJ4waD/tlAIdRcBPTjxr2v
icZj2RT3cqaXbqnU4W7kwvSs93GI5piA8bTZvEQYchKB5SELILi7/kDg0OqwBlC3ShdNpCtMSVBc
Vfkqz6yt2LRFK0nitaRaksCnomGzQe5sR58LO6nRAdSZ0WP9zOEvuzN10OJ5gMbkfs5MWMr3w6QP
G+SKaFrHWB+a1ykl1JugG1WQu3icYOL3ZGuYtxtesgB8FhPAyMWX/L761O4aJqgjMUSUZIUAmQho
feVF9LNer5zPxbHsInTNh0IO0nMOaM+iHOa2GhngMIuNL0lbHRUlYEEzb+UKUZUV0fkEvA0edEHX
gpu4mbk4VXC4vOxGfG0OPfdW9PlFV0o8mu9B/2O2RW5Jk3iaBZ2FR7oVdUM+UioKgDk/8pSXcjcZ
Y67DywmzqffVOQpEM8hzs6m+iz1vply8r9IfshpbAx/5kaScsqBkVJQ3NHz9EXQBtG/HIAkXrfCA
77MPxS9F1ll1q5hdWTE839Y5A+YQkxG6AtY2ugUgR1q2MeQQoFUJ50/aTx5oHUn1o4y/FD0YcPi/
yG8ra3lk5SvzlVWgBtYmyEsm1ZK5yeTESwVaVPn5tpncQK+RrgRRLn2WFQ7wNVHpTYb4GoU6EFOk
THZlY77nOslu8zI3izDcJ0N4GBJx1wr5SyfodqzodqoVrCamj8Or5HNwi3U0teGHUutMkudA5+LS
U4tPxZDcKXxhydG+lEB8UStm0g8HseLNUGSBCG8f8G/BlAkLjCQOci0pvaAu7xtjsvoKw45NYynS
aCpcsBsDFh/blvYauEMqPLTEI/a8PmMli2cgh2bQqaiycpDgqGHpLINhGfHMcAWb5mIli64jNuJY
CX0GWVzZ78PsO0hG7WqosMLHOpB3cpNYcsW52pxb4fTtto5tOErM/P+7zvdvW+my3BpGzXMpSqXV
5LV8b+U9bwFmCluLNNvC4lDaiHuuxFEnaQgLYg0V4oaJszFLYnXVfZXkzu1FMQ6PfsNkmcwhzwEp
fPGz0M6x1CK18wpSdobhYW0eiXNWm1d1Esk1QM4iC7Y4nerwgQ/wNp5OYR+bt9e0eQdWB0V2diUL
sBPZjOm30qsybgfD44KW1mx66a6XFZTWOUdrFOu2SKZiUoZuyuceqEC4d+oUI3Gq/kB7qh+qipmP
hyYDeLiquCEvXVKjsYrBvy19I0i8UhXK+GEEbFq0BpurdKAkCkx07zDWt6GMqDmA95mXZBTZ6Ty2
1nIgvNJrmFf5Wxnvwzy09IT1iNnKzl9JoZQECiJkiwgpchs91JGxa+bJ4oLQ1fvR0aTJwnCVWbfp
XlORSQc1jCaysKVYC6V0p5/Gegz0pgTV06ULkBTpJVOLWDNnGwd2tVBKW7RJMZYsIgsVLjPHO6Ey
uf9ZJSBBQzCHAQkyD3l9B4KEkwdRb3EH9LderE1AAjNu2fZO/SuBbmUdOqHsGg5raJvvY9CYetKb
Q/Fwexkb5mm9DInyo0gj10s3YhmKHDxGqXhflC9l1D7odcfQ8A0DdSWJMrdc1MRl0XbwYhJ/EqLZ
BljUZPFN8hTMgNzCaITK2MBtJfi9gdL1ESVRoc1agbW17Y+uTsx8+n5787aCImTvQf9H2n8xWU0p
QSXKTZ03PXbvPNiYT28v8ZfAbnzVjJ8m1UTmSLtn9YZsrWolk45lFzVvNN0g+2g8LzpUQmTFlCwJ
lE40NSfwCY9VDUIJ0OUvXcfYN7ItV48hURUxPID3AKHwUmiYn2xGEUdNKs0l+CoETVTygGbPxC34
CElByaHM9jDIWjPlNR55j5PNmbmTRXhjhq25gIyH8NuJAJiVrOVHdjK8+jN7lvfjg5P6AuJJV56y
SkCLo2fgaWwd3eu/NvcAHbQwJ20RKLZ5p/0E7v2fDKZ9uGxEropsi6bIMtIalGKOSbLUQT+r7tiY
s5M76aVOD2XxBtdsAe4QL7AO1F9PQAEBFD0bU/Wjo7mWb1A917nAD/1U8CpOOAfVxnSobc0LTNFE
SM6cKX3Ph33Qp9+rNSiFFfq5LJE/ATrhvq6t5LN24EB4kTuRCzK11xHzf21J4Mud8LF9jJkIstun
jPwR5o3JjDgNrlDOAs8BqFN1F8PUXnNnOYQH/hSjVQ35jMf4vtlre+1Tfub+KxkX2eWVXEq7hFoP
OaVZVNfIdbRTRmY2YtRHZMERfKSyouRQ2lTlctiGcay5fWMK7nutrkbnX71vMPQYucXBw4ylAzh8
+ZhcIrO6hMw93lTof5cKMrXrizTH/aJEsMBuWbWmFjQ2V+hAGTglmWh2YspqLybO6INGrcRRGqUl
mhyhxV+F5RjRwCkdMOHtyNAhggPGmkD8mCN5319NxewICAY+JA2yVhjSoMTiIhE+fp6z2Qz10Q6U
RDWrMIhNlLz2UtT9jHgo1ZQiY9PGsZknEeofRrK77dU+hATU11Cx01zKKG81WLugS2e1V3yuPkYh
+GuKwr4t6YOjoSRR9jnMS25spEx3kU5wuyZ0Ven5tgTpw1OFEkFdkUHkuDTHCIgbfg1+gCx7L1qN
W34KfQnVQgvYK0fFzZ1gpzngw/lpeN8WS9uLtnrWHOXSwzlwJ/6sYfhUdEtXtP+g53TTGQJ28Z/D
py5XKZRqOkUBmdnjziCpN9X9/El77XaLK4C3kP/6C9BE2vM2GSRpvk5wHpE/OPNxuivPLGX8EHWS
DcOUJJkpkQ2VTlTiRZUYfRfCZ/J3ZfmQcY/D+HT7UDZXvBJB1GLlFLuwFiSli3SX33coF8fggiRQ
LayVbLv/lRzqqdEmXIDOC1kFuRlXWkoGvFUuT+xEGD1h0J2YL51WyR01MU5T+ZiogdWAkKoB9XeW
Ty6ST45SB5clz+70vkfiNi0dIS9cIWJlIlgbQt24MJPStIqx54QtId13aG+LfN5njWy+B/MfrBpB
tIOTQrKfDldzlE8qtMiqiEYEN/mMm/0g3+eXCcCptov3CyI+FFflV8JP1R+yveqXwGMOzyrQycJz
Yh2iXf1yWxe21e3fT6Kj2bA3cmHE7XAbUfSrNrcX2DyBZ72lWEunJ1ImDg3y6HFW3TRDBTmLJA/4
67uab/e6nn+L0YxsynJw6OPyjpPDfdy3VlkMx6WoXoRwdgHI8iQP6sMwNlYuggRZMXxxyZygjo4p
l+60qQNYdnIcUD2ZW9EMW/THB8kFhbUHUe+cptAv/33jBB6VDANkO6hYU8pdAPxx6dVIc+PwBDpw
t0/iXTz9uC3kI0IlrMFaCqWZ4MGdM0ELdcRxzTH0Aan2GOwqtwWcsAHEqvRpdBHV2fljaIsgLEnt
4IHFoiptqcj6GygvofCAPuhnDrEsGiriBWF8eVLc9AFk617qCUcJkISB3dnyHuOy5bPhED5DYBAR
yurOie9xn9uj4ISdFZ7FAxJW3u1NYn0f5WKWrtdSGe3RbgbHHPanBsDpS/FXQdh6Gyg/0XSx2DYt
xAi9Oc6IwyoXRVTJBNBN4EqXcN8cfj0rCKmt+JK+8H5mLd9vr/XjjPS7QuiioqCkhHls6k0tSihi
ApCEPN3AHXOI7G/pDlH+nrWpmy8INOD+K4hyEsqs5oIxZeTlNALoGezzrmoPIOzDxIVbMtLeRIVo
w7gWRl2mBbAqaVshEOlaEFwodhLK+2TRbSVvrCEQndubuPleWYujblXbFDzPqbD3rdPsUAR1cbO+
EEXuDrKJXtlXwpCTTOYCKDh2892Wt1lLp+7TEvXAK5QgnTA3SH78znPEfn1vRrVrOdS9yKR+iWJ0
LboNwpjlSTAXHxMeeH7296kNpFDGrpJNu3WG1P3QjLGWSTMwoCXDp1zjf8aS8gkUYQdhiVjVp+0r
/69y6tRrJNc6dKwDEREmaXSGHUBzevN9Msme7TQxI1M+hEzcs4/Zpuu7RzdqlFqvSpqYIDQ7c8jx
WxOAn3NLf4KRe+Jjs7ljx1Csa0jTfMT1OKV5g/uOKrWVLmYF2kyCwy9kZv8H048spdEp+xL3wjjX
HNYI+joMpw7HDAIlDAmZLVCRPnExkEFYtub/8XK/j5OyNciJh7qYwJdmja3+xBJPBS6HukdaksDb
dUC/lV0JtqfaS1YFd7Ib7nKXFa8SKTcUWKeM0KgUyww/p7ljj/dzh37FKmXkYN9zxrdkUJanK4aF
78Dq4dY/A0924i+Gm7gpYBIkUwXJDoB2ojPaRcls62DOT91zc0kejMsM766NOHbDy3Izu/T+bYvI
uLs6ZZLQFyJKfaXgAcy7cnMW8bgVGiSmVBaPLsPQ65RNkoUi1ooS6lyp8alSQAVfK/qPai7e8pyz
y6BkGKXN9+fKCNKJOKPmDFks4FmEb+GDYKdwZu2d6oGldN+5ymuHocbyE/eK1776k2BVGE7wCF6P
fJd3Trord+FT+iRZzSfJkp6TOwNP0z/gHSDZDFor3qlTdcy+IAFBZTsmTinTPBo05M8IyUGwi4+c
F4Jkj53H2bKcKlLlmCZDquzDvEamNX24lFLiJcglxUZoouHcGqZ4d1uhRHKQ9JLWcqgrPTf1wFdN
hKbkRzQdJt+BognorMEuHT7CCLxwbI6TjQvgVC9kmnTeSbol3M1uDUjUP0rJbibRVDTiqACRBAcy
XTDS9Yhf5qWBu7UjQLunu+gzysF+C1re2OO/RQ/zUT0Wn8qdZOn+fEz8P3DJG7tCAIIAAItGNPQS
UCbGALNMYMxTgq0g4MzAnntuzhPixvfp7z3oDk2Cj2Lc//fme1GV0fhHqBV1TN/RfkTK+kkWI0Sv
xI+Ag9yMLzq6vcj7MnYzjwkzuJHAkwGMDBYBpDE+tvWlQZGJTY+Lzl/iO+zyCWNI1jCbEkgVOTvy
bqvbRkh1JY0yK4D2kgdBLP4JqTp/dPsd77NCnI9NlGQXV6uiY5yIT1SUilV4p+ppEE2uNAs7dGTA
3XY1mBXJC6z6wRT7odnmWuyHflRM7M9qgHoNvw/2/YmQTfA2GgvYIQ7j2GhLFIktX3AJjo0EVu0D
qQ0R3Lf6XvbZoHrvV44yEuvtpMktKiPg5EXtYPeA9C8g3ZbYT5HbAEUvMYeX4LuamFNiBUDQUqwG
+N31Qe9QLVEfwhf9JNx/jwtTDBlFyw0PdfVNVACEeQaFmwfkaIryMyHBqLQTbrSpi4uT999vq+1G
xHElizKSda33ihLjUjbJl14C1R6ro4elsPRsqlqmYzJF75rT3kkvcW5qfunF3ggeV6E1G6/7Mfss
Y8PaQirIGYWu5DGTgpdyiYSSFPFvATdaILWW7XgAqZkWMXIxG2b1ah/JB60SmgvYRceWGwN34job
rbT2yAlWGX+um8yRAVWQ3N8+t62CEwQidSkATpM402uBxhBNKnApUfjxVW+x5efsdXJnR3ZIRiSb
MeyzOHH2B6HyR9IIYgqAhAx0RgljOHQ8U6LW1qs5DnTCoxVg6bDlkp25kR0fCpt32stwjwocumpl
K3XqvYTTNqzeFqxxN56L1Myc+bGr0eIbvhNHiHgpiceKWfrdekesv5Peobgss1qIUPrt8PhUP/XY
FzB4HGW3s0TfYKK2bGrA722hK5DobeeVvse2cO28mEvW8x5AB4Zd1cWnlmvs2CidagAZEUMRNu3l
Si7595XmzaUeYaoNz6Xl3M4mCd4ipElKCcQhHY6fdbPe7+sHi7mSR1mnLNQigI/hjSJ7ujdbwI9z
8j2ahjVnwlMJxno3WYbHH/EcDa3KGv3KVj73VuBMrCvAWjlluzK96dS+K/+XXbBzMBJodwOE1251
YuWHti/cat1U4BS1aTBGKdRpBPtB5Vb34LUAL0q8mxwF+ElAsHDQdmZJjDB24110pcWUJetbNQp4
CXFFpUjYTUwvmmME+JgudsH5yngcfmyxu77bdBl7bge5Tgw8DuHcXNGpPYImJjgpAibW7NNWNHy1
MipiKua0zzkVF0b2ahWsWeke7TN4jgUX3lGA1JNblZ8fDW9aUHkLAaMxPcsYD2Xs77Z/Wp0rFVAZ
zUJAv3Cu8qXYkYBYeNF3/asO7W2sCBAz7KiDsc2wotd3togC7DJ4md5D4eaemGwJV0Y+/IGs27cE
pO7XsgS56GWjhX1o7IGYZ6u2hkOBgKZw5kPEqJp/xHolCqSJ6O3B+wLwd5Qf1JMi5HSSguts8tgF
NtA3EU+swC4el4PxYFh1jGF4RHPAmyV0KGbrJM/RM0u5No2/gjFF1KkFFXgV1G0V4rFF2QK2QX0e
MGjCgT0SH0EoNjDH3d+zI46tNBm8IoGdV/Cj01OpocoXY6TgTFtQJHf32ttwMKzZFQDvALPANMNE
RWgzvBZHmf02VUajqHGs2hmsbHaf3SWuZuW76kGxeD9tbcDpYIN7awAhU/jIlL/l7tbyKTeAgaR6
qjLI5/eY40FynsAkJefotTwNu8xGNQZQAGZ4JGwQuavck48RH3i/ukP2gjdZZnLzSiEiIVVrEfkU
ukNeniY56JR3NRfc5nO8b/zyyO1JvMFExN4Uhhe0BrhFDcNs775i5XOlji+DZERK53W0hiOam/zj
YPVH0WdlxTZyJbImGApG8jGeh6fz9eXt1KDPU7FW3VDLbB4cH1qIoSw5ZHQRfUS2wLVdy6Fc6VRL
eYVGDNUVPQzjO4Ud7DKYYNEho+OEtakyNWDhOr0/XoTPfxHBrIVTdzVp814OJPQwyR4hxYrswezd
yQGbwp79vmTtKOVPhU6v+FpDVgjQC2arfxKyvayyAFfIsdCXc70iygpGslyBMAQtJ62jfZNcxGa+
YWmncjcfRTPas17nxEXdEkd50mhG3ZofK7KBoU/iXMnjPDZM+qZRXS+LcpVNG+ZBXnUBQs0OXKi9
F9gCnnOgMJPdzMl+cE+3NeMdbvnGwmjgpJxLFhHTLioQDeSL4HKvhiuBqsSO3MHkfqTHKjMNK9zV
R95G2orkKvftgT9ou5FJDsy6IirlRxdc+TKbisBVTN0TITg28TV+mprSgQ+t0NEcFCnueSBrvkaD
HT6qD7d3YzNSWW0/TSAHTBIZLYZ14PIeejqT+9YkjaQgQ/yWvxIzS6iORIZQcvFvnQBlgGojyJqC
6wO34QozqlKzMAz79roYN1KlbE8fRp3WF1hWr0yRhSGPn0WZRKY6MEO9razAegMpQ4Nu2DlWSbNZ
60huhjExD319PgixLPl1dCM/cYz74cdospA5GPdTpWxOWpUtp4uQC0rR/zG1EgK8v6gerY24Slkd
fSgBiKFDDKek5zIt0YJgeLfPaqsAeSWDMjVigSb4ukZXb2/NFumorr9MsG2SRxrSeNg2lg1gSqSM
Tq3OMwamkQ1TTz0qVrkzyneGQ4Z1DeC3uJwtfW5YzD4MRaFbkvgFuXu5aAJ3KEXdRhfV4qhZGttK
tvBmWfFePeTMB+ZWRLXSTro/qeTjXF4EHB9iCru8ExGql6df7jA/Smi7tUKLR+4RXDi1zzjWrUfC
WjYVTeZ8IauNSPz/RUUDWg1Iz/kcnHkb7Tx3LEKR7fBJNHBqAG8BADKlqIMoJkaXo9haHANvJCyY
gGdXzeKBXdjaKuziPfJbFqWwYS8GMj8gE0gaLTSf/xFWLj9a3wgELEBaz5knmqlt2MIOXuOlcP76
vQeqDRBBY0pExoqvwzheCaV5LnJUlzHtYLwRtLwZ5QH1bTT/quyxlkUZG9R2Uo4LUCAojtqr7GAw
Bf3gaFsWbeTYLI7RNrN9luBiQ0GPVLToqbVG08DmVA6IPU6kTTrfN29orDtme/ZTdtNRrERRjmLu
u1lDPjVw9exRm7/VvGKmceLevgpkez44vJUQ6qhaoZhzTqng5kfRy2rtR8nFnJVjvt6ak/zrbWGb
dmYljD6rogvUUYU1HTv5K2gZ73kpcXiudDEvegaOBAsHf9MRreTRFy8tO20grdCy1+xyZ/AFr92J
bJCFTXMC/m5BEDAchY72a33P9CrXEbkRhxcFJgl/CX29Qmpv6PthTgZsBikrcZT1AtagHIglHhBi
Gthc8z2tWV0TW01vMiD9/10RFQdFfB4lgkZEqO0+VWWgEAl54w+L4BcADzHThH8QC2PfycaJL3NG
WkXY9A0AxCfjcwDaokmtapULJbFDeb7IWy9e9G/LMGEI3EiVC2dUg93L/AMYN705ECPA6MZ+rrTf
IqP/mnfBDFwT5UWvVQ8kR3cTl09magjWbU3eDtVVFAXQQCABZpe6N6HCx9MkYcxp3HfguilsdDfg
oCVzeQV9E8KsyY9PHDpG99HdDN5o8Jtkz5NTog2MlZv4iL9FXrOrb6GuVZg3HdcM868SouIa7nQE
eg7JQg1gYlg+JYCeuPyB3K2czFoudb1yXl+mvGs1N9pVu9wP96A8/UR6CVhpgf9HH37vNuXVxDJv
6hjNbnivY2rXrfehnzvARQXDsm5WD9EDGka84I4NPLx51VZbS0VjUM1+7IGt4k5iA6XPrVK73NYk
1tpo/IFUDbmBi1GSJXUb2crcXr5rVUt00j1nybZxWhzlGc1IyX3MmyOr+Lrt0H6v8P3fV7kdZQCi
1FgHmHR6J9T4B7PvTzAQt2/1v6f4nlJciQKeY1DzIm51rCmOpl3m9kcEAKY43HOTiJ2dWGmeTX+z
WhtlxeZIAKYkUdDBBdFxsEfdDgXvwZ8Ts/Izk3cLhxvN5pTtWRrL0Jv3KH+1VAHrHBcA/7jge/EH
TnN0sbNvK85mZWp1/d7fzysZTRwt4lyNpDCZg/g7dkJffo6d+JTuDfQR/BrGG5zADF9zIBzdyzya
2RTrDzqXGYbg3UCtviQK8WyIA6w2Nu4kNGnUlWpn+pcU4/QiRrlyEG5IvdmKLGK3TSus8wqQfgg4
IjjrKccbiiLXizhg2ZuOvaPYMaBRTB7jn7OVPgBb2DGccAdG7V15VPakryJ4FH6iXxUJ8f88Qwwr
vP4WohKrTZD5kS+VMQX9Geb0puBegxjGiW9doLUIyukEPLLgWooL1Nk6kuCx0710ZmGSJrvprerQ
kIsOIwdJGdhg/SEFUL94p+0S9FclTnxmpeE2n6rrz6H8jriMQtrz+Bx+r+H1vSM1rM4U9oJX7jpk
5WNmGn4rJF5LpDwO6lZBI/UNqgBTauXAUdKT5tRHJdMqblmOtSDK4WRtAFojHoc5I0GM5q0n0m7w
EVuUzRy2mfVaS6Y8jjYtBXQdd4mccXOv8CagudFPgDM0pb0EovT+jfkW314u8KQxQQ1kXroJCWMH
JeZd4YM4DEZ5vaVeSp/kO1I0MxQv6E2NZnN+HwZkdSJv1pHQJAdUiffRbfpxjN5ULk3zOXA1db43
xkuQhWbXn9GLYfZt7ItBaGr6/CbHJUjivlSjf/tO/T/y0dtBGP0kdERfX1sh7mUu5bB0jEqiQVA7
GHfimaB3N9bss+qFmynl9wGm/0mjrgyYrQx0PEsasqqjw6EKXKMzBLOW6RO6Au3+wJqX3vJDa3nU
hQHhTt4kuYrV8cilyJ9H4+n2/m1WQNcSqJsi9GrSCwVWRLzQfMfFCDynA07PcLhT4EcP+H3ud8V+
PLR+DGYNEqSBOvqv0sXrD6EujjAbKXjkxF9xVPAp+k7YaTsz3c2wTU5uozRm2EwbSA6Mfj+vpNKQ
JW1VaVNR47qKiqkdJ1cwPAmj2mcBLUKpV8wmkJCIeNhiVqpw0xuQYbhfukQDmUS1AGC/Hgvm0iNw
cP0SgLtl/SB3vIm3mjVJBiOe2rQSK4HUu3OqmxpTfxBYTUDul6yaD5Cdi468OJs9s9Nnq6H517Df
/9ZHOXejl7gxBn8tWr4AnohCklU8GgeAuHa78jK89S7nza7kjPZ8lH39VTXF3WKRbtfYzV9Cl9Xx
yrq7EuXg606N05HsN5nPau+mp/akPUgeBpNRJkBPLzO1tXl5AdGpyQoY6D50joMUq+60Vvml0cVn
MhXdHDD/Dl/QXFLX2LES9+LmCa8kUkvUFnTv9zqWWJLWqtxJbM6qAJF6N57Kk+Qjdg7BXgVXoLv5
Y+flj4WVvs175amxS9/YsXZg092vPoeyzbzca20oJ7orpSBuG8G94esBM6ravMIrKZRN7mrCt97q
iF6jaTA1bamcfOyfOLm+k5fktZC7xR2KysbcrifM2qXg0XilI6TORoItCUBh8IdLerdvE6HyF0Xz
8rED2IihDad8lAQ3L2QnVxI/ivXHsg8Cc85fb1th1hIoM88BISyMYmiKOGJKaZrtoXls+s6WmKzm
LEmUuZ/0ZZBQd0EDscHbAnDWkvHcgPIu+xuoBFlfHQtlzxc5kuZkxJpQWLaHRTMD4/PtXbut7SLd
lhRXgR40GdQr0KTjOLmpqvggG82iyORbFpXYtjCAXQDZ2+A/sAdLdTmGDYerlUpPqfqUCm5fRmYd
7QEs6Bu4V7Ik2hlmZqYR5huYCF3ncKF4DsRnPf46jwxbvm3NxN/fQxnzWKumha/xPdOU+yB0ByTr
odYVc+G+JoLTB7PZdOe5fkLeITfOaskC6d4OvFYfQJl3QHiqkd7iA3iPRz4Heb5T6ypgVSPjCiw/
vaW2BiYURUEGJjNPd7D0dclnWow4iBMH4N+GvZNgIifshMKKkTNkPNS2DPdaGnVJciHNhGAgMRFQ
52y+6HtwDht/U4pYS6EuCABRRC5s8EbpakyC8ydirJcBoz26/wegHUQf6EBnJY2eiFCCiRs5Cdcx
2Q3wv/qOdNch1RiZysuEtoR8l/hgmuXsDHwWmBncQ7Pt2/d1syfV0BDv4A+mt+h5wUzGjItQ4xvI
rIT6KUHbVXohb87FEixS13rvi3C577flbsFqYITot1zKQ0QZn8+Z2sLoWe17JwSa63aAX8+d0Gne
4iOBturP2YPoZ8/1feKw+982ryteZmChBYYY+ZLrZ0pQ6pW4gKoHqaz0jjz4I1tzQM5nofPlkHk5
S7nI7ftw3Ct5lAqj+SMyaglpwfeWZ0swC5foV21jrU5zahnyyH93Sxyly9GEbH8za3BgQmXXXGuP
qWSmBJZ9wbgYaV1qVOf2qW6lzd+npQzVMAQFNvl6S2cIlUuBpC+AGIZur3symKba3BdMJroxKpak
elOd/jNTLNCOyJDWP2IpZermss4NDksNZcURgtGWc0ZKecP8ICwG5DaQNQkYDGVZl6EfEoXU9OIZ
EzxZaBUTY+/I1lDHdSWBfMEq16VrRp4kgPFxBwnEKwb6lNN0+ZKqFWMlW05CQZkVvCdwnOoHVLc2
6wkpCme4aaT5aJ8eTa2MzgCYnUxlaO06REtUqjVHvhUdcR7NHiyvlt6H1m1d2XAfpCcRQOogaAdm
CqUqRibEclcbILZBUzpGiu8r7GyaA4dEYbiOrXw8RKkKeNJ4lBLfsUFWW1sBtYVvx1lBUQVYTWgz
DXzM08C2sQvMW6UH0BwCYxlrU3iNng1OtWGIJHCbeP1syo1VOqqH4sqznJiIsgc/egnO1UOxV13y
pmL1LG81xF9Jp+48HyxxiYyM4aqXaCfmTq4CpRAMCX7r6ufFQYMUsAWCCFmv2IruAHUHdI+OEQJu
KDJMqoDXFWJNnCxVuQ1iseS5OAQHKMbauPShmwtbngaW49pwnipGh8C5IGF2Cad6fV/KUue0BmDP
cJ7qnqCYkFec8odzt5trWgmjLmc2o1c3QRjqZhj9QtcyKLYwwT4MDE3dsDJXa6LuBOxOlIQDeBOi
VjDVOrPD8dPtW7chAQw4AtLqRD9lutcCRbGujHXEaTxUI8QYPsCqGCdDdIwyZFciqL1a5mAx+Brt
saSVtAXrLemLY48hs1ZC7dWoyksjZqLiyiOwErMfCjza7b2SNhz21UootyLz89A0g5x4k64f62Ys
PFGamvs8ayvA6nHLT0PhHppYBrVuHatmPqtvhTi2ZtAPlWOUYQp7Jnzhw/q+6IzvfZ78KNP+mCvG
oZUw31XNVibpXiTUmAeN8hQsBvNzIXBf0nkAEnZTHtpS8ZS6f42T9qdSKJ+1UI4Zp7XlDjQBFp/X
VUMwwI90fY/GcRzURu7JNLfxrXuCzjmxZQDK1PjEZkHfeLFpAnDDdJIU/xgfJHU0lqGWJx6XVk7a
6iafPHAKdvRnrWsMB7MR/1zJok4vwyg1Ok8hC9Ri7qwgAx+q9qg9F+VZjyXwKTCzWRtWAh1whOdW
4XUNKabrrTTSlJt0vo2xlVxmYT5f30cgoiW9WsKlRBb3fvraeKy66LZU1UAnHMD9kd67lhpwxdz9
H2lfthw3zjT7RIzgBi63JJvsbqm1S7Z0w5Blm/u+8+n/hOZ8YwqNaMzMuZqJWVwNAijUkpVJ4HGD
vH4tsrt5epd0QabNi9ZNJPMQh6XaARYreSKrSaZZpZYEIxXsdot7CZwLqzdHAG+OIN/NQJSFwZh4
v9qY9MJkZHIjvYpyFd6N3/wIwow85bWd6SX9ESb4LVugqYj873XXUBrc2mA/5oqGYNjKSZBeSyDg
wlhKcsQU2c5wUAA6mphYL3zpIFoZLxX5YpY+dpsIZUqKpJEtLO0/K3Vz+stfLDLPJxRFzCarQyz0
kOwVtDmTgHJwxUfRreBdw+0XZZ6DvF90JVvoF7UOUnvS5aNkvE3aQ6+d1kSg0MKL9L6sirmBaa3F
KdwOjgioe9EJcmO/3muIthYhDyLXcW4XxviXUUqVJInsJGjQeQnqn0h1boF51ZzWRLJTB0KVWl5z
+MvqmIRVyVatszXc9BRJ3Pfx+nOBnuVFB9V2/iEQiudd6ByerOugalPZKk8pxWrSa5+K7jIoTzon
HhwJIi099H7QZLNQlwC72eB1IrUdXiSN1f6xzKTLIeRRSrn5tFxke8tA71ZHcSAL7Hf0gPLY1T+a
Ax0AN6G0JOqh8tjV4MB1gzKdYBbszKsqStKMa5oGNIqRfhguwP6x5A60t5i43XXjz4M3P4eF83u+
KajLEz3MvIuz/QWMT5C0dSjJkKSQgJy9FeUJY7qnfU3akKFcp+WR6mS3340mENqmbo6N4ba2Ge/Q
KqNaVSkBwc61gTdM24fgr1rd+aUXalpx95nmS6g/gf8e6vBffV9tWoOdkzgNlI+ideaWrpUOmVJM
t46q8W7oPBU855jP+Ucs59y1Ik/BXiPD55ARFD1pTKyV7jQlI8Q4DKaR6OSYqBnEQyKYyIoUxaKP
qPzZLNr4+TnNlwHKBUnQ+iMKjBrwJsUpOn2Et9oO442+WPmcd3+3FplbFHcrgJ+gdw5GSKNNuemk
s+6NnUhZRWSGSTynfkliZcZlRbJ9rU3hAaKeh64rBIGIwAzbGi5XyI10MfZKUX6XykNp1c7SBpfD
fl6MuvlibA/Y7CG5TaY+DawS7GnJ5DbzftQO5goy+EpUBeHFNFA1I9A1A1YD7M1fD79M2lZVgLoJ
Qig1t1HzQx3BDnN5Qdw8ZmuEeYKlsVHbfMSKIM02ONZczU6iTwEImkEhpXTAOxnytdmvB6ls910k
7epG8/refBrNZoVMTb+3tOIpb+XHom78eCEHQLZ/TL3xpk7R89IbmmsW5S3AXHvTAFTNnMCovgZV
XviFrd9bfXoFJo1TlBU/QDx0uLw6Xs3R1G2VIptlQ1c01k8uZR5jfBt0MBh6iV9HyUN9ExqvmO97
XnPM4Kv7qASdPNjto06QY/A/7cY4s3+TFE5tGIILiyJN89fuHRCyoxI50f10Unc2pg3bO+2q39v3
2d30iKGGwqlBsERpHlI3c/BwHPD3QXokd5c/C++mQKoPk8wo66PoxXwVCF5JldHHCfASikP0Bx0Y
PSsWnCxe98CkZ9eEHCPRTZbsQU7kca3yCu+E7dQH6s506Ld76U1GlYfQwug8YCXdtcGYhVj/m0ZY
7CtFiGmi7QvNI8VkfJtthdW6TlIaxNfm4wytz5vcK54JopMfhkfpYuLWzXf1aRb1t7kfd2OY8XZG
39Z6Gk5wqmXl9Mt1o/9aq4fLG8iNLzerY+lB5bmNWgMySoEc1AcbfHr1fsDX/GsoXwQLEFpjEp8i
J3baorcdzCXpfejuuUBVPZth9TzFllcn9b4bNE+JrD2wgQ8yiA+RKC2C88TzhtslM4d21FvSSA1u
01iG7thmzlz8a00nJHhbE8yFlfQpHEi3hn42vs/5UyuJMKvcXG5rgfG2epTIXZm3f8VtKkaN2xIx
I6U7XTxgTB5FoSo3LUDmj3q+QdB3YfPiZJm0aU2nLAAT/e/4jqqRpp5+J9/SATGIaQhplXkVPmJA
BRR6AyDh05ltmvI4zZoSdTHAMZ7N6k2GeFAFcRRVmRG/rahqVY6MyFhwIbinY2OW2TpTX+1an7QM
OknlAVj+XeVmJ/Uw+BC5cCxwcqsPly2KDDI7WVkjqJstJUWG9yOefpJCkK6K/nzqZjbRoKyGQxYv
c+jX9SGUgZAohENHdCvOXOTmmzFJatMZfQ6OI9R77z+TCMDY6RwVZfmNfOFUJtcvbqwxCapUJoaK
0mYIOFd/rVwbbvZmHRLwQsq+8l674Gh8FoXUvGiNIKZGPdu0iEyYbzhjoD4acisNin54SoohmBLF
te3sTu3UQ1+o3uUjwb9slC2NqlzLIGX9umdSG69GSvIsCJ+NAENKfndCb2fyQbe6ovRFkZiKKMLh
nhMb0Y0NYhx8XuazmmWd9JgoDDH7Wd6hqRPMoXWk7Y4Wkgp5gD7IMRGSK4mMMgvVh0ktChNGM9nt
MjTk60UwknZuAemWDiFlkMCDx5VtFld93vfD3BN/IuSUpZqrpppgu84PJDWha5/ybeZZ29ZUUr2K
opn4fSm7uTW4CmVFTj8uHwoOYJcmjiiOIAxCe5hteVmFpcdps8IMiIIgRuZZk4MRAt/PPekmOk6Q
ExhBWd7ddbGDqTXyCs5HUc7O/Zqb38A45QLMz9MU4zcM4PQawh+2LaI95nQXP/NjGXVmgLrPABOk
K4qm1D6XSUfGAJ70w+vxR/mY7TOcynZXHKzvlOSyPEnEra7EnEHc/US4/fnUQWqdue2YS5oM0OoT
P8kOzbic8Ay5UVLvLu8nZ1QTC92YYbzmAp35dikJTiZSCuW6e+73xSHf5/eit5u7aRtDzM0Oy9bI
bBx/v5S1h8zuj2QRxiOib8ZcZDufpqWqPxcz7YCh9nRQLqApQQnJ0wcQ/HnDHpgtwSc8j81BbYQC
B/XLQNewRMVSuyBaySGnSlViJIfsybfUM28ab3XxXF9JKS4ABTYJzPI+6MYsWyDo0SYhMdguPyf/
lhvyo3CzT17i7A4rxai+qLzNKTljoSr0VpEGyWiqMlto6MnSm4lNPlE9tNmO1ghGDIPKT3yRzg0n
tvxqjNlLKwwhlhvB2HDEaJZPeeW1hzVYwSzfBtU3InCfnNeO2kPXR9Gg93OG5zHjSNPHWKIXQXZB
7QpdI2gf9mAWj/c9qO3sgzCG4O0g5qSp3Lxhm+Bd+PrA5p2NYZ0k+UsVAbObXjg5YJjfzcCjRW4H
cr8HIX3UeQkQ0J4/NtlTo9hrPytSbHyOkERX2RsFwFEgfPkmYljhlAC/2mISLcoKEqUWbKWH6Ard
1nv9TrmRHhJcC9QA6Uxx7YgEV+ix+BoFwqaFnr+BDi+Yw5nIuZlGK5qlHLzZAKHUeXa9dmByULJ9
kav7Rb6Zix+Ce3jeXvpqke7yJrTNwjTqW6VE4+VIj013aq8WFFXb03/xoNulMS+CGc2mpNWATUUK
dH0AV6oNQSWFv2Obr8e8Br2NMYWewASFD8UfhuHk3oqaDsDEQf/S/RwjNw+W4PIX5F6DjVHGrRRK
bCRmhg/YSDKQ8IPTaEIyI7rt7LFA4R2IcHhFHXDMr5ukL0TCECkUJ40TndNSUCCD2mSHwgl5+ScS
l/TPO7NHDISxEDtWwHz31R7J5m7Me/CK9Nm8j7sSm0WanZHEjTuP0ILXzOn58lfkDPSaqonhPt1A
1ILWPONN2iWfw7JaiwB7d9/MnuJRHRmSOBSYCAz8EVLgnoEmlnGLcZfEAdT0WHjpTvJEvvQ8acYv
+SStl5E8aCbzsVH3HyO1VorAVCQ3yq6mBXnz4kbKnZxBw/ouEwkE8U4QqFMAYMVIPVIk5maMGnQC
zHW2fLXJkI5DF0L6dfnr0j+B3c/PRgb9489V/vI06v6i4+/KLnLUMbwpi+pjyDUBkvUTC3hmCKPI
BgSjeJJzUx4Z0YqD2mXKrkM22yr9Xb72h6YeAivr740lgnSatAYAEx5iafTyGAzrSnwPeONRKcK3
eK4ML63bXTSjQphJh7AZDmZc146hlvejMR/TJPKmAvMD42RfhzLZ9brh9fZwJLXxG8DQYJnngwEc
GIZB0r3eNLveghovGbysCYFhVo9q1Z6SDORtlXEHnfn9HI5+p0qvehkOwFiiJDmSvRxXigM1tMGJ
K/W7pdQBKeTvijG85RK4y5K2uWlrzYHU3DFpwt4Ns+Q9L5YrJQU5XG/dzXJPHFlNBbMLvNNp/fnC
LF1VNc9NChXUIsAgCjqbpavquddg+g0/PtDqR71t/EQS1fs4QSLiJiQSYHu1EDoxdyLMG8NChxez
x4XsDmr1hPrBd7m1bupF/bh8Vjm34YspJnKq8rqeQXgBiHA03K5qkntV34mGFHjxmQ5tDoCp0OHT
zu5crqNe245YEHHyQ7RPI1TE4WWo1mYJ9RtEvSLIJ8enfrHIPE5Fp9utLFOJiqUHR5MR39Rz95Yl
RepgU4/LLGrBcSrFYLFBWKgYCrrz51igvE+BkMEalyJ+gEu/kkbrGgTBu9W0j42uoQekHaJFRqda
DV0t0feS1L9f3k3uwfnzG9iSZ17VmhZRRuI6eS4wm9UN4K1fZm+0RXxHnNBpu1rChGtKqxXrGsLS
kJUf86RTFlOgDyb9MQn1h75cYwfEqv++MvLFKJPLJ0g+myKCUczC+qO6Psl6Iuikci48TNgKoHgE
dMPnXfdiAksQkPoLmW+HXF92wJxbTterTyr+F69PMIEWW/LqaHJf7C5vH/+eIMBH+YfC9gkTCZQy
ZrazAdzKEzgAVcQeTWC9lqZDheu03bJvU4FF7vXfGKT/fhOPljgg3WBCCHBEB96xpxTAkZ6Imguc
B1EHjlIm+HQYImbrQKB9aVc7BdN6M0jHSpk8uSi/lbHo83HAKbiClg2MOSIJ+QzCPyhJNK8kl5Dl
/qWD46+gNV+uq2AZd7a7unTiS1YoLmfVnccU2p7e5R3kXkA8+dCvVWUTzeuv3zOcUAjNPyfNrPhU
Tf1LNWh7OZkyd8zTl8u2OB1eLHdjjPFxXd6OklVh0izN+sid2mJycK5ARp5JjQe6rJci7YBInB+G
qBqcbBwrV5tppzpNO6+IoFJfDeUv04xRe1D13r388ziMKSb4mz+PMQjsUIn++i36tG3WBgGSH88S
4vQY5XWyvEUxqCUUzKtX+k6ulMPSSs5sNp7U2DfVOr8Vmq47pJRzYMnRKl1y+2Qs6GnU+lU4g2Dc
hnpuKt2p+gBy7AlipePa+0kVTY4dSf7lJSifFO5MhEXLF2iNyZgEQxvp6xpWsoLqa6oxXtfh99ay
clOm8p2Zhi+AtP5cgOYfSXVL8tonzXwV56T15im5ykzpR6xJJlx92TnJtMRBlEy/Ef7ujQnj+2tk
QxkZbdhRiX/JJlLqFjzqXbWA+XbOX9YwzJy+bXaL0QBEOpMa4AEdikSteUpmTJ83hbum+m5B5HxU
OqNzSrOWvRLVOUfRNRIkafqSldI+a4DNQg5wM8u08g90WqSC1aPuD22OKK7tQYBhSbtBNXZdUxxV
C9NtFmjN7ehHOjbf6jw6Zkt2m072cYgUKO8S6zhP08ko8u+aVDxWdXiMFcstU/uuNJqnrFHuiKX5
i1X+lqblIYnHO00bNT+E4tpKdOg3hveKKr/0dvualUntlHO0y+X+PVn7fRrrppM16T7VQ6+18qdB
K6+rCpQvRfRc9+RE7H43DfajXnbgp8rMxDEz6d6O9NGpx+QACNFvNWt/CQ4BpwqCYU7DUJGlEPmM
fy0jdpRWOWg7ouWzmT9Cwui182KkR3DJyNYE9njeEoEf4iUbczIGO1OlRYrddDVGAOU3WTlS+EAV
VNG+/DG6/W/dn34qz2KGNd57jhzCRp0eM0dwK18PutmFQNkPWKS9AJHdl0jla+tGy1MQPcw2oBJL
/aRmvfCGcT/uH7ssJRmJJwVbj/cWQfaLGmkPsVkDJmJj2hBselWlqu7aGS+VRb5J0IztpPhJ8Lm5
K8f8GrASQHKbbLAthXKz1hUo7XqoOFCVinH0m1+4KvaMwn0CAkJPelXu+o84haCCsDLLezFQEf7b
PBOAq+naTmm/0mnLGXqFce0kYLTypIfu1QSaEclVf/oHZO28OAeROJrUKKYg1GEijV7XqqiIweil
6ZhGySAogCHFe3VZv0NFsHMW2X60Bs231Pr18vfmdUv0rWUm5OjVbmjnGSdNr/K3pikS8JaEkwtR
2dtaM4MqTW7bcNjl8/pUruurostv+DUOpvYGF8BsOjAG1KNs5Lu4WMNdUzax04Vz5wwR8SoDxIBy
uAjeMl41W0dQZuBCqogNWdhrM3Vd3BRDGSxmh8pM92KUae8ipvHD1D5KPY7L2jW7JsXflEn0ZNtC
8j7uTYEiAnSh0TtQ2VkDZQolEwxCtg+FkOOYD0AW5SjIrJXfliBQkobZMeX8NAwZeDPTW3MaBaEx
N8Ohmgz/7xew2cUKauYQQq42WFKsYD4AX7ubj5NHYVuSEBPKPaA6fXjB4gcOAyYHjkdbGUsFBzTK
j3n+3U6RN7UgFp+e5lLDPyzcuZVF7z1NIM6e+41R5jI2WrvmLdEt3wCTji/vlD3eT9BUBxBvjKHe
KGpOci//xh7jdcG/ZWdDPyPbqDBvKhOMmMpl9KR10nGJO0nwsgissXP1lVqD6D6Bp8ukwRvz7FBi
PsUCKs9OVUGmxisO48L8vX1syF8hxckiC9ungnKhuJneKV9yBkWB/GXyygcVVIiiwW5ee/KLTSY9
HEspV4o8K4NxwZwZubWrk7leT5a1S0nnLsAchQlkbwV1cO5BRZlYVelY1RkxYBbZoSn1mC39a64v
CyhKWoy850YFGzOM20zsPEz71oAHKtaPhZh3lpbv7VoRrIZ7RihkhI69oZzB5PVtCwzTp1qtnC3P
NmqKHkrkHunnj7aQD5efAm66C47yv40xG5bXYCBoUKnxJ9OlJOJNhBZC7PcAZvqqH17VQgQ//Upn
F3xjkXn24nyVSJdqtl8vv6bwTW4L7/KauN/PUNCuQnEdOrzMjYbEdqKQDncs1T/U/qMKiZdFulMt
IjY5gaFzDb420RoVhiRFcU1UUhW5d/RpcqK6Ebx+3I/2Z02s/p6ZjrVWTvBSgyW7EKl7JqH88P/1
2WzmJOi5hjrrgjCwUkfoghvrlapMP7uElI5l56J6BK84CNQ1rRFAMFdnGS7Wpuka2iDwqx51yJC4
Rh8GVZPvKuvYTLbg8/F36o815lGppBJPmYSdWuN3YzkimXIbNUMY0ziXPyJ/n/4YYs6eVZnjYDaU
QRgzDZoCpqRO1IbmmwDMxMB5IGcUhukw6vr0eeqMCm2qJP3RWJLge3EdKlSF/2eDfs9NTUquLaXq
FxknG3AzJzXCzoWO7KkjViBFCuK/FbNNUInaoesvapvy9+qPbSbqWFSUUmQT0fi0NrusB0gjnqEf
jqZDXhn/ZbsA8AJSlBBQyjK+SK97qwgjbJc1PU8gXI7B73X5QHBTm40FupubL1mGIyQsMdvs4zk+
VREoaQtUvwYLbdmqR8iNkjwmAkJFYJYzuoRqhK0iUsZfMCDHPCJl0WOCLQR5Dq3DYTjOjet9Ax2f
aQJ+YHalGCSjEdjzGjyTbjb4l1fND9Y35tWvyzbVDgp1gOX74bQ6TRQ5Xf17jjo/hz55eRWOkzt0
upOktVOXohiL+0x/kmqANQgtVuYOInG14pUSFxZZ/GTO9p095E+YmXu8vEbuzkJ6A0IfpqkoLLom
jwd7MBMVYwzaz6jJ9nYyObl+levE8TohXJa/qD/WGA8mYUasH9PW9jvZRE6uuV33pHS5d3lN3HAA
ICWQnoAiBHht+jO2x7WIW21C29avvczRj+Q6AZoTcmKYZjT2knCSkPcKbM0xfsbE/HtSEpRPi+yg
gFzKMCZvlrtDJCVuRoSJPs+tbc0xriUv68WqLJzKWXGG34tb3OguSp2Ve6DYAiqKCZVxoMUphb84
neIulmJcMJSC7WLrOxPUjodJmWwfbVtME3bTVV53V2arvvSm24elKFekzosNtIBl+J89tq6zGlCG
tksa2oE/CxgKp5tOlgfOsAwU0fVR3q/D6+Xjw3PdaL6hSof1oXTGfN9GNaTJapFxzE3xM+zqPliM
5b5WEt82I1PQF+bmN1trzJUopd6o9AWkVTJEfVZ114K1xqsiwLEm6ENmfv5LJqfURTBzeZW8iw/k
GUJYBcWIs/lbjViQQVjg0nMpx7xtkn1T5ooANZKhCEysyavbFMSZqb2/bJd/OaGnClY7KAsBFfP1
cqKNMJdziAqI/pYfzO8UgQb+wisgcNbdGMQ7EXcVdzs1TSeUMwfAVmY7Aa0ABLRNElBiyFerhAZG
1ySvYCuKPLKarWB5PA8HEaG/rTHbuTQ95At7JP66cdPZv2ooD+erYOu4z6IGrgh0wsB/fTbR26Hd
P2pxSJm+qR7u/LjMO5o09kA+QOQbFUfrxnB0X8aM/k4U2fA3kNCqMkbfDJygrxuY4LzMgJ+BA+kE
ZWlgwvZUgZKcEBWAcxs8fkKLXI9nKghvQHhkQLL2q8VUtvrSxCPpD6U074xGBqqkUa7UVXkiU1S4
aJ3cZcS6jg3zFeIJz2Y33a3dWjhGWvxGYyt2Sj0/Nsn0PFo5CiLqNRTbd4JzzSuraZsfybwCbV3E
1QoUEshJlt34c93LdyRI9+o+exQBy7hHemOK2YFa0VPVikBoOtW9stOs7M5u5LtaBkOPks0vgoVx
oIYA+EM4V8FEEjlDlc0FaiFj04A3cVGbnSJHewS2+9qwb9MqvEvC4mc3aw9DPqDTZglxzlz/v7HO
hJ5JMpaGuWiopH2etrWHQELogdvi87T9g/PNy0y2y2UOWxtlZtXpte1rZuGZNaSQEPgJPin/rPz5
pMxZMclgRsqUhH5lS09RD3BOkYBnvM8/1Ka6Rktn31njc9rOnlFEAcAmneAX8HB7XzaVOUKhjpGT
qF8s366TAM3ehx4EPiSJ0JosvU5PD8gpIOKFx0gZTibmzddYdyWlCfpZvbFzVIwSxbNT/Md5ClbJ
GgL3DupabhJ2UBVuFNeq4u9mlP0qK/Jw+euJNohxscRKwKUx48XszOQjBLpMjjWBF+dfsD/7w7xR
Q2HHK1SeTF9Ja7dKP8JYdsblfbRF82N8z/a3IZ3evU2kChRa0WlUycZAA8OR5dKfxvgGihyvElFv
+2b92YIiy0nm5P3yR+TmNptjrjOpVSFnhhEXhuXH11aQXCXH5c4MNHcMJE80+8qFU2xtqV9XqTZW
NSsGVlnkkBCQd5pX3yYNpfsY99BI+KCTm5VXg5kaOtwNMDJOehIFWtyH+Y8f0ZkkWcEMu5qREcqb
0bPUPmEWxFHWQPBR6ULOgtWNEcZZNVkha30PI0ugHwv1RGfJrGvDUdyqO4mVE0VrYlzVolVotmYS
bSjbmMdvUVlYjbpy8rY9XF6ZyBLjsFbZau14xMLkpPRlBIZSku9B1SlwS7x5iK1b0hm3NOrAL3cA
5fg6xinhYHRowgNW4FsfTb/L0SUnB5E8InUXZ3sGNQ/AIzFahkn3r4ezlcA8GreR5UfrPLj9Wj0p
NS79CNVJfZQdMhRXUqcLquPcFhgIWSDFhlI/SjbMQvWiyjOtWkFfYEb7VooeK9JdxyDc8qZS/26N
+m+r1Y+lUuEAYcrHk+VlceD4/gu8kYIMVUBSjPMZQSkJG0ud7Dho7TVQ6mnwwLfwu01SywVI5TWq
ROKNXI+3McicJM0o5zUfwAC9TmNyX4DP2zH1+q6L6uvMNAFOjWJUoI1TGItEjLmWAcgzkPCAr4KF
QyiSAhY+iW40VPxcWUUmsJhU6UIZ3tOiuCWrca3H8m2u9bPoXHOjmI1txjG0NfC/pYTCh45JANVV
EDZ/RjEjJNRj6D75IvJw3oVF34DgrsiI0tnFojehlkMBedwi3IVobEvz7zabvctegR5S5uqg4Q9/
RxHwqNPRL755vbK0yVDijDEnVb4S6dm0X2V0VmW7cPro52VTn0oVX20B8IuaAyAG4NY912e1lWpJ
Rx1jPS25SavuQddzjALrxUtVmJXX1IWvYEK5WWWwAUTLW2Jqg1vZ8/dlboB6CX/XJP9myMm3alYT
b1UAXCOhI/f6dKfk0X2njnuL2EfNDgPZknw7ygBiANNG0rwZa/5kjaniW0UBHeUQuXiXGje9nIuK
AefHBAkOxpAVQMWRl7JyHRY6421idsgeTzOoymvjNtoZxCU7Ou4mTa9ixqTzc/LVIvOEREmmj5i/
wYtlA/m3oi3Tgv2qe768e+fx1FcrzKWvoUo/GcOAYKO+pSosquzHdEqyFo3QcvwqLAE3TSA9YIN0
kwlrQJOjdNqMoQx7Xx40FP4ydw2KQ+uMAR0dv7ysT+ob9lBurTGBjUy0urQ1WANHjhwgJX8BY92u
UtM9yTQ31abHQqoekyJ/LLXiV2RH36SMnIbWkr2+AQyuUfOgKcxgblPf7rVbbepd0ka/s8T8qIn1
AxPBPvg8r8Y88hRwW/mppNSIFcHuZ+jvZtrL7mI9zrEkCGQ4A9e4bQRYSx1JPspgzLFYliXs0rYo
wPlTHpb3/Emns/ie9s361bgYrwnUW8qVojrpscSMfH2jX9dvwmnM88yTgvwxzqPSh/kMNJlOMQZD
szgLaqhNBno+PCSaBVCZuh67UD8Bw7Ov7OWxi8fJi0vj++Xd5YTIX8yzkcFoxoY9USHNv2QmaYhM
S8i0SCU6SdT/swcJs+0GmFsxS3QmHjtFYd3Keou4R7McA8FcuDwKVsO76ajxg8IJUECwjDJbWqrt
SLQM81F/wdM6tyUBbaJA5v6pOVT+tG+g6eEKrJ5HV/Qb/rHK3Pwuj8HYq8hFoEWeAQKV9IDAeAc0
dQap2530qwNfduoUtxXUj0SxDadSBeMApWFcBNSKZ4/gWir93GVIcscGQ2ngTDk9IXIFx6BXHay9
GBTAc3Nbe3SXN+9hDbYkEnZGESz1ewiCDkjNzNZdlYr6Ytyt3KyL2UoUxPs0NRPA4Kfai4venc0r
U/8m2DrumbRAmYbKD1FATvl1NZ3dlmGxplmgh3kCYbu68CaoZaiLfLTCZV913XVUYaRPreNvXW0t
YDmrbhY1DJK5ORiyKcjJz4MNuplANmPmHdB8tvEQtrPWzUkM0NHUB2OWHxKVBDbKgP1gXaHZIwjZ
BObYvgNwZPJQE8xS1tDEnqCL3MWHIrEciYzuWom4d/jf+u/Ffbqizcmx1yWRS6IrfmSC8zNBvT8S
9o14wQUFk+BRtEADyYaEk1Eqi1rgNrSRN/vRvqjdLpB2iIUp0KisoX4pcmtcF4oYFKzXAIeizcBE
iOZcY2S0RHhBXeh08z+l3ulW/BhzckfACAwVJ4sya56xlVULIWnXoG/Tetp31OzkZ1B+a4hFnfW4
ePIInjpwJukPl68J7y5urTIrTPW5i3UUnv2lvoqnNZjzxCu0XHAalfPk5cviWLIycCbrFfiEC1SX
R1w513DJj/kqPJi7T8UBf/7k78z87gcKKMJt5B0dzBXLOiJwC1+XcTgyyu9xCCkL1DWmxTWOELPe
RScNEwkH6Fjv2pNI3ZN3H9BaQK0f08wAj9HbubkPcruOEoajiqCUhntFGgjgG/a/by1iYGljhL5d
GyM5MVuM7WuGP+v2Uw2ttlHJfsYmOcp99K1IjWSH2O83yAfvtKi6Q63sNABxMCnh/eUjxA1atz+E
OUN6V4ILdsZqUUStE6jYQW7hqr4CFiuEqIS6FzVUeL4N6T7mC+mGgsLw68KXmiRZmeP9UNrwJbQb
P0Lnuq+Bhl0st9GEDJL0pWCjm409lv4h7JI4WcsJk9IjkOl/qT4po0dVn8T9Kd6F3Bpjni0gU7Vl
6gi4JpryaulTyITkUIOF9FRwedtEhpjgP0HIZlS2afj6qnplCdLmpVp/d0vxdNkOL4TaJoX0cm6O
aVpoUTGsGOMwyt+j1Tq1Zd+R8LrFWFb0VsirKGTj7dY2qWHstVYda/WIpKY76sfsszJME6gaHFgi
x8K75ltT9N9vlmZFXa8nNFszxtbt2gPaIiLHKTLBuK5MbkMipwUwPN0DVE71d1pQhDixdWggyHC/
eL2bv/17yQCahWogdKF6RhoL3lnbUItWDfP04Iz6WBP5KQyXe2Kkz5dPBvdV2NhhM5R0VKMQA1tI
kD76wU2fihsp9vQX65P4mPKW2/fxQ3Jt5W7WH8R+hHcDtuaZqzbgWVCNLrP9ZkHRpf8+YyhaTt8v
L5L38m2NMNcstRZSSQm+ZX7oD8nR3JFA9fDQCcJLDhDjy56x4ZFltMU4j5hg1Q10lKN2l2nGCaHo
Uxovj2apZ95IlGewCRZOl8j7nEQvZVi76mpeg43Sy8P4x+WF80/u34fIZC5HLkdTCBlkKBn18z3w
9igRk4/LJrgvD0WbY1IYVECIP79eQMWeslRGFQ/19mmX/iwh14oqGVjnM4wP+SIoBjdE25pjXtx2
ygxJqrCkXo7BFPGUSJiINiRvWtddP/4ALsMcoOlkvqT6e1oFbZo6A9Kby4vmf9c/a2Zev6mAOKpV
49kHWQo0gDtXW0Rs3ZyRVXqY/rbB9vXCUpcje4Fjmwbt1UxrSLTZFfHWLH4v5v77ilKOEi5PaQYt
R9m+L1WEqUR9nlXbnTPp16TGBz3X73ITEq71aHpDaBe7elaOSZi8AMjsAraqO82iHJJG3UltJhq7
4IUIwFZiWFElChUA/XowTPQnLBAf0MB9hYj89LC2u94zjv1t7BWuYRxGtzsgZxCjPbhOZWOZqRiA
vglSojpNGYi916dXI5MxyyLqSXIf1Y0V5uBDz8WAWDPWZ0xAvE+gFEtRI1RgUQYrbnfME4F/4Z66
jUHm6IPtXzMKCyVQKdEdPb7pW1FLSWSBOddGGCVl2GNJlEusjAN1l/qUZ2uYrgaoTIZX8t6q/0MM
tDkmbJasd/Oaoelp+UpUQN3ut6SBevH75fvKP4pI+MGjBK0I1jErkO3TMXANzVA7+lWmJnG1WvMi
OUpdVIFnp28iIcKKPipsxAp44982Gd8LwIOxqgtsxtd/lZFHp9wrx39W/ONWW7fWmMsG6tE2giq6
5UPgFeJGeT37jZV0bqdCb2gyMyADWmK6M2YS1UnXQG+j7YouGR4rNU68pmihUJ/2L/KCZnqpJv6a
zYdEyo52hlKtWqFjO1mLq9t4rsZCi6E4mIgOH+eDoX4JCDGqbWBQ1Zhba62S1ugTbq160o92B/4u
vfdMtzpU3kAO/4CbnBOlfjHIXOC0q2ZJ79AqoTtEEb7rzf/wvSJfwY1ANoeBWVtU5AucMA65rcxo
SRuupiXOtFqu0t4s0c9pLd1W5C64lRPMlaB9h2cEjDfMbcZ8ctG2/8fadzVXrvNA/iJVKYdXxROd
84vK45lRzlm/fpuerbHMoyvevd8+u8o4pEgABBrdCiII3kzY0SNRMm0qvJnS3b+o06xVLhfW6Hsc
Dik41xPQE7WdWWKQvnGCO4iLO4YDiqTJMMWf/WSRMWJ20XTV338tlC59TTOgTmjkqG5XPbVgkIRA
bMjk0V/1jQsjVBI5toXS5y2Kh8Q3qhBOdUPdNJxSAcmvYDU3oKUK7KCwtz0Xa2nUS0qIodjBpaCZ
0QL9ZQoitw3ij1jinG0zrMVRzkqJGq1BPxE7WIfnXFJfkkhmVg9ZJ4TyUVJYabWk4zzKZ90LCids
HJIYqKMp7IiOTKu+QKlI+xcJgUi26cIZg62DVwXo2CgadRXyMqljTevASw70EJkCmURUvtpdUVja
nfSpvp2UNncqbH4X3Gv2tOuO0f3/e0cdKR2IjkHhIPKYRqE2QEmawVBjFDGG5H7MTsPwHOisrGv1
wKBVQSqloAT9bGgs3sO8VIi1Bi0QD2PDhQau4+yuOITuhFml3FQUs32fz/ClZ9Y01qqHW9hdOUEV
RtxQgDrXe2nXHjvXOLCliD4LSxdfcmGH2kO47FYZDdhpP/Tb7hCGtuoY90R3ipAFBnvhUO/6w3wH
zR6vdcI77ql1lN+tVVq+I561PUtKc/VQL34P5dm5qi+DxofvqTvdUvQHESMpowYhKlZ8ZH1YKlqN
4sSFaYU3R2UUx5ELPUkyZjOt9OttV7ACDccpXayISjPnMQgLTYGjI7TAza1+EJ0UZH0glTVwSf30
j+j4NRoZ3TOLKn613waqeAENNxlgYRraD+BCXfm4q26fzLMZCcF9HjYvahFbXSSdFFU6Y1D42GUI
1lAW9FXdVQZll6YF4x59Pq8uz9nfH0ITDJQhEhS+k0GZbfueas079VW2OSfwonPgZFAEL594yUQJ
yE680TLQAEGD8mpwk5vUMfbyeTrod+0rd6rt8Ny6ujffcCfttWeNj64/v8FMIAoAgsmYX/7+yprj
tMuTpE8g+yi4sqUd52O/06BLP3ppYrJg46uJtKoAGIGJ7EseJb/LSrWqFd3V69+zdDbKXZ1ndu0b
0K1i8rGsJYToZIO2CTA3jO9Tsa8pg9RXOsSLP50fQoitnkgdUUXNl1VHXLlemIfAJASa50Dp0MPm
hVQJghr5KMUapamDXicpY2sebhmXay3nXJqhsgiur8dYKxAC/r8AAgAKBIkOxFyhgkDzf8Uc3xtD
JKquPzcneRBs1OtfGctZiavfbFDer8qkKQhrIwOxQn4zPYZ2D3443i1OnEeIOGaWqs9nFkldS5wG
0iEXebAb0n2H1IjxVAsArc+q9lEMwGEVaaZSZ44RoAchVx9xqppxMl4nxmhtL3bthBB2UxmlRBkv
VvJpF5FV5rOWS+fCB8XZWxyBdA8ZUiGycoSVG4ZiLwbCwe4CuhG6bdUGfsjFgDFiUuyXULaWGLyH
xk1cPbYZK2SvLmhhinL0VVo3fghFbbcoP7j8hTNuRvV+e8/WVoOiIKEQ1NEkoj/XMMS52PR4YvGF
J3KCmeeumAoHMQAq1mBBJFeSWHLeYY44KHTDvn+gOVCTJiWdYrGdzUZvvaprGMFxJcv5ZoI6743g
DwmKf2iAC6cheG7rXTBrJmoijXFq1HyvJv/lhi0XRYV9FBGEOg9Q9MnVoIZsdeJMsnY3NN2piFWi
orJvePQ2wXaZA1JIKDLKXz4AwHbaT4zFr9Vev62eOjDq0IgzH+NrlmWmnecyuZ4r+VRw8l02cqaR
AJtfcPpVHiavfZpfRfV8I8eqnfT5cUyLp+2jtVZtx6/5qhdQ4aEc+IAbRXyLyVO9ejqmLyNeEwYY
96GOl9oDqAeu2IB58oVpB7S0SuW5Usx1vqzDatmCCKq8i1CKzvXRlMvd9vpWr85iedRplmew4SMV
QqjVQRyTNbddmd6kSWhHHBdDwzZjMDhfHG2UKg1cUgysKiChp1VzBNlvmwism58am42XeBLe6mzu
mItLSpkhP2PhRQ0+DCsuhRk+VX81HLS2SpWBgWWYoCsRtV9HfFJLUKAcIWqHy1Hk++1vw9gruuBg
pJkQVK0Ye12a2HqZ2BUyID0q7bqZTcxyo6WTO0b3tm31sqDzuXc6lF0wQidfQCobtZ2jSiIikYfR
5kzBjG11T5A34o7Vflzfwy9TlKMrq2KE9CRMqUV7kwTRMSiLh+3lfKZU364SWQ4yLfAwI2m/kDzg
Z+AFsl6DiuebkZuEc65+aKCT8TnOyz2pNwbGNga7gQIm5GVNHvUV5nvjIgZSv4Hsw+I4Tk0bFxgC
xXE8BDv1AGlIgOrHzBQf8HjEIGr46N9Jr9sLv7jZlE3qZoOlOK9HY4rBLzc6GrA4kRJYifqhgGeA
U7xtY5dOGzUrHvUAIn+CXjKNwQuSwU/xliFad4SItrGi0ZSOui2bvYO5YpzTPXMyfGVXoZxLjBmA
iQl0oQPKCBxodIrEa5LEnuvwIIeZWQyjw1jbxQuBrG1hhzql4ITP9SnDCRoOc2EqrrBLIASv1CZv
Q+HIYlVxL5vllD0qGEMBeRYHDXriyW+i7sITgTvZrK9jt8ATsHsJHiA+b4e345m7YT1QPjM/6rp8
WywVfaM2TEt+7iGjNpmi1znxa2BY7QMI6XFke0y9Wf3vFPScbmCzMsXLZzm1cMpr1344D/JYJl79
0jkgafTKyvNDU0MfPcRDVwRU7m772644oOVqL97ftR73RQuxy1STzED/ULtf2wZWfPg3A1Q67wuy
3Kscbn5fvyi9ag7chw52J9AmmuIYmEUvAiX+vG3z8rX+fR8V6vkHCZ+Yn1HNQB2yt/XKyhyMxd6S
QWSMErE5/S5zJMoelSOBVLzphBHId6KSBY0XKy/2yCCscN7Plo7Lz+1TxRpYwvDkKG4cVYXyqkot
BXWCwS/PkEKr7UHS0l5r8WHwbxuNs+qEkQquuxuUJCSA/CFcQn3KWhvblstIXIRv65MHtcZ0f3rL
+Hbri/qyQn27kW/iqBTBcxOekie5No2X8JXrEYVJOxscPqIp3YK15anGQPOBiS1Zvw9f1qkvKU8Y
eZPBfOPVXH03hJOLoHUj9cNxUNQfysShKtL1lioGbqbJblNLrpTPJ8g0XYOAJbIYe0F29PIDf/0a
6gNPkRqOSoEsLhAB+EgGs1bjnVTnVgpqQ6W4M6qnIaicpuEsI4nsbesr8RM398s4OQ6LmB0rIMAC
RzziZzZdJykSPE71QRwjnWYu9aJJEs1tg6zzRYUZPHAGtRRwviT1qfHhjvx9MySMVbGMULElwWNG
LXJ84ByS3/qkWTGcXx/oDDOXFZRPl/C1e1QYCSIVNeMZu8cfMD9NZJ92k6u6yTWrknE5s01ZooKG
2Ipa0Rty5EnX+cN4D4nFBulVrJsDCkWJNVr1U3VTv7W/tNYNnfRRZKBzyWfZOKQ0LSEESvq6MyJo
T3eVyWUVKjZAJSHfKnxv+4BcgnW+L5WmJZTaNEhKFaZIzVy4Fm5INhvt+N8kmdVfE4t7bE7Q9ArM
2oF0E7oRwT16XZBbrXbbP+UfQszf70vTF/p9piVtgp/yf1td5vwj8IzPQJ16rMSAcWgNyiv1QjSo
A9liQ4NaoPKmT8+xwgiaInGsW9+RcjYN5KCzkodac3oyJAsuF0qWZ8w0Ar1UYBZntKr9tE/swOV2
3M/kuoNcO5uBgBjZ+hGU08lRMy41yP24U5jYBd86Gs94gLP2kvIyo5CNxqDJOENVDE0faPJKpaMZ
jFj5D6nc1/mg/UzStrOo4JMNVnT1qethgTLhE7EHqpkjkwmXESoMyt+I81BpEbGX7ucTFAQ8+Vo3
axNn31b/xwtPORxZ5uRQwFfy+GmnyjgXwmD2KJZECFCMW7a9KrC1f49BaTihFNMhGYj3/ak4xCh8
Y0jEym5SppT3+hcjjFDo8EjSBdu2MkhVk8kpvphmEY6muvvkaIqsONnx9nz+D80Q4s6+LNLJd2Xk
Eya3ElRQGt1Ki9aqlCcFlEmMTVx10AszZJMXgVzJgzQYUpz4UAShts1DxUA0VZAzEsxZkLq862PA
12x6q2aLgrKME6+zMB4kes1XqkK8SvReABYQghlu3qHRZ39kIRHYAxABQo+MNa8+O6DJQoiGNXQw
qOs3tHkHYhgeod2t9/xoGr6JIXIyRTVa4VWtgnuvui7P/o8QJGpgq+hft3/Aqh9b2Keuo6qnjT91
auR1FaQ+uPExkjnGNST/4sJVLkxQ1zCYVU2r/BEm2se6r8ygkG3wD8VmW+iPc8bfpobC8mrka23Y
pPnEMaLDDV2MKgcgY+YIDQ60YxNQe/ZP4xX7fjA+It0s1AahSwplij3tut0Lu/qooFb6L27+6k4C
/E8o9mSi/fb9jGYtqu2xSJJ+uxRNBe21n+jnDbNTuv4+gJqzWJjZh1Bh4sYG2Ln1WGXA9erR4hdQ
sZdr0NWJc8ReTPylex5RDxWkwgLZZ+b0Dm9/Mk+whovWn60Lq1SwTUpOVP0eVv9oT4VWeZ+hwKJe
+7gesRNBlJjVbV6NvguTxF0s3IHAA1gtVsjxg7Q5zrHwVPmJjbSONYa3enQWdqj7X1Z1VBlh81Vm
rx1Sv2VuIfk/FxdiYYe65yUHdoisASnxYI2g2MNH+yU9YzI8dDWIT/nQi5EzSzRzb9acbQ/D/HrU
/S98rhDEAtU/2SP5ReSMx+iWL2B4cj/rY2+FDy4Chmdl3BWVisgxFwlzm6LqP/UgH8+fcnF0aq6x
jOwq1lEc7HjGI5ixwyoVvTq5R5YNLTFPz47z8JIFoxmVqMqjBsFDb5axqasO7ut7quTvi/PZiLwM
EFuFTBusFMMV8C93hBSKgCHYdLTrj4iFNcrxjKNKRv3D2ON25V50CAeG4GkeytTgg2U9Ii6Z5Ei6
IUP0Btg4REXanY5zoYygSiONAFKibu+1ZxmmwNMM6dc9D0rKFPMkRNuD1HTLD+O1yE0JfX5z2rFe
ret+4Ou3UPvM5VMKCSq4XAC4f1eSf8MFYNjpUu8/fc8vO9QOV0ZfhVWDECJ7xkvn9UfgH4lYMdwb
m3F3vXANFmNw0aK9h7bL99MzjnGl5oVE0tV6jyT8rbrTsL2hWx/z3/URrT4LEDmIHNmRPY6Mta6m
HF/GL97hgVGJtYKbWeZE23qQkGdpEgM+vvrdFkao26imYjBNkNT02lI5JUV50lL/nOYsMRGWGep4
DJMoxCCYwvFowTLXvanKYOkDC2y8mptCrQ6BH2ChC1EApN5zis+IWtCon4quc6ZILDGIXj0Wacbk
ul51LQtrVKgQowK8n6hMo3iB0j4qQooPviCS0tQeRtXAs7199tf38Gt11GGs02IYAGlAOa1DCzN4
0qoffcai8Vl3Kl+rouMBx1d9kZQ5qoRBhwLpDLYn1CjyOvHU3DiWuWxKSmJVNYjaQJlTSWYnDo6k
gK2sniJXxkC+CamWcxSkVzy+st3gJZJ35WOXzM9j2t4JE2jyQIJ5nOThYXuDVnME6DUDt0+mUj6X
tvD12ljVcqXjg5DXngQZ8+KkujzIVbbNrN/LLzNUyjPwZQlucRRxQXhmxXxnxhD43jax/nYFx7Ck
qTrWQxeIxq4CacSAV1bjjGhAQEwMLPuk9PceowSQekHLOFxrixIwjAgkAxh4L7iaE601kjlALGmH
lxzCAqHau9tr+hRDoFOrpQnqvgBqI0ESKvgDucTOuUCfXY82UnC3PJJuDu9GAIxylnoSjuiB2skD
yVpzD+KEj9kP0Rt2qFDthZ/bv2vNaSx/FnWtAHzPZa1C5CrGXQ4vn79oySGC3OW2GcYG0y8tJdZD
Xm9SaAuVhdOMlZ0yMyvGSuh8QAQdS1IAReSNvm9mQu9Ck86sVN4UFFYhh7Ua4hsXVy1KOQh7jfiW
bR+ARCjXf/kdK6VYXw7AikA6EGI24g8XNvokgf5mhbfpNEhQmhT3udDdZW3phVL+uP1xVt9rQEUi
uRfAYnKBme2FoZmMGs+Y/CTdk1YtqU2RckoEShMrdfIziyJJWV0eQQRj2EC+RM52nB5GRoVmxciL
ThuOR50rvbJrLH5Ekp8Jyo9S6lO7HsPjWPAffK29Bd187oX8UITpjZajC6n3OWQzGxcFmf3Q5Hdc
PhwR6qDyEz9D5N3q/WIPHfLAjLrpZIz+oYy766gVMnPua7sDNasJ+dmnUQxxVrqzVIQ7OYyOgBXP
mCmcf0Shku4rJT6U2uDpWvrOj1NmA1nw1E7SDq79OhDlq1JT96HfHVNj+inKFTiKFLdrk9g0wO9p
xjq/KyaecWsvlXOR/AqL7aNOoDj7fcxnIhyW67+lDzXY2BtPiy2sDRC2J95t78iLV2Ehx1fL6kvD
VAaq+GCZFQS8RFv/AJXCck+KCu1B3nfeCAS5eqOcy3fRzNxJNIsbEe3p3GLib9YPD9gygSfHXAyd
mEpVkcbThNpm46QPeWESylZlV3g5YBxIQPLE7K+IadapXX3hCNJfw3RSOgYRviW4PbwkBVtKbgdO
cs53/o7QJA7PrPbtqpuRDPDO8wBvXRDe5/UwDl0Bj6Z37+L4isFshlf+h/V8WaCC0mxgTEwlRHe1
jZotgcLodh3gCMmu/8xuh6w+8tFv/7siKtqMIeqneqST+oLwEp7AyYJ5I0t91U+TmzXgYo7swGYV
aVbTiYVVOqkretD5VQZHrBISVJRsd38mlIu9aGfXzOYFuXwXof5rlfQbX1EqoSsU0YciquCSAC+/
ag5p83/K7bIEe9byvuXqKFfA+7yW5NKI1l1TgSNRhfqtAdA+hKbrk9ZBlXEwtGuVUyGa4ov77chB
zsfWSilvoJWxALQNwdtAmCUsMZiXKKia6DmIBEFXBOzhGeDjj22jay+B5YLJtVlExgD3M8Y0CS5h
j3nYdAotCP+GZl+yAAur90/RwOpuKAD2GKSWszCkDfI8hBp2tu4N29cdI52d7aWsH82FiYsLGPNR
nOBVQ8Qb0KSEeqCdH7mz6CL5O8SJ+Z98ysIgdQMjIZEzJfRRNYn99yIKoMIY2tuL2t42zGR93za5
H/imSGDCnzJTKD54sBxsW1hPWEALhnFF0EhdCHPoU1fDSYMisJrMCcWf0JpNtOoz4PjG3+A49SKM
Y/6PNklQWpwG8NSObe+HkRf8HiwfOuV24oy8qUrgshx/g5q89oaWSYG2etghRibKwLuqF3zdA6+W
iRQCDiFOspn5T2JXmtD7YG0ouagXF3lhhjqHw9CD5FhXAPkK458RB47cpgKFnREBGpN3P6VCcjsN
E/xGgpxGFnoIiWvqbGlN/MElBetWsBZNHVKUuRJDmBHfCeCtuAsmW8tcBSNqgtecSslTANi6Y0+E
r4fDr12g2VPmolcqvssjtNn0Q+O1x0JzGjQUJSDeGkz5MqDZqxdlYY6qPo3hKOdh0YFhFvgnUc0w
+cRoqjFXRAWHOKwAtp37CH30CFWaeReiT7mfHdEsPVYj/bMLeXmINPD1aRDN02juFhHptahFc+Rp
94NTXUE1D8O1rVMDSiLfNLb/QVqTYJwZWf1RcTUOaV+W6bvZqGnQ82Baa+3Zba66x/E5eBT3ym3g
YUrcgfKy1bjFud9V9uhAp8yrz8E18KfzTXzKnjvW/P26W9cx7AiaJF26oHwPUy1QI75FM/PQnmY0
+3xAlzrA/EQbIB5mLXzdHy7skZO28E313InQScH6CZKoOsjvElZdOxi2RQ3I502IyVgMd0gO58XH
Xpgkd3hhUhyMJOG5KfpEDAm2YII8WAZNBPjC96wy7Sr8DJDwv/tJfd8GXO+ZDzo/VKKjXXdud4M7
EXD/jjWquv6+WViiYr7Q6UrMqzVxhFZ4Ex2rN3zAk/6OY3SFaurgzk4koOLdPuWNGV8RyDh6G/+l
2IlZQUgtqQJeWzQ2NZcgzm5wAIpU0JTn78bhUYgZWdTqmVnaoFwDh44FZ/C4rdJ9cEey4urcm1OJ
UUwdSPjYKX+xShqrm7s0SaLQ4sxokt75TSBEeG6Ig92pJl5Qt5xVvPTHxEpAS36Kn4VDeUdgPsWx
ALMvoA527W4f3bXosvwV1GUJNH1Eqoy0bkhFTJ7K6U7toAgDZeptO2tOaWmHuiGZLw3FGPGRVw6V
nfVnafhtgKhOSw9gETYldtmUZZC6JVmZ1z0fwutMB/Wgn4Wb6dC8hxaRZjMcPbBnDyobNn8Sj8zG
Mcs0dW0gHlTEeYovSyaUx/18nF7zXbmTTQFd49oKrn3oYwMVxMQSrj4pl7tMftniTMVlpaBQFPgu
KCROkgtFISe0ZTThzd4ivh7CfnesOsAqSHVplEpQNDXu53aAP0qASQu8oDE5U3+CrAhY9IEwhByO
M6KlbEaZRepn/JHt89eSh8VPoEsRca71xTDDRRTt0xy+qi2Lrm41d1haoNITIZMxnBbAQQjXpMcj
7bS79DgfZDdzDbCebF8W1nIob1RI6IR3ClEmg1pyokBBNGdYIKefDljL5VDOx4g5GVMAyKRTuTHL
pr9WsvsgkR1Z+7W9lLURNWNpiXIwQzEkINXFxqnnfB/skkO7E/fBXrmafkWPHWjvyZUI0ScbjvVg
KjcGY6XSWmxe/gDK8/RVIIy9ih/Qgn6+3xdXzacsfX6tvirO9AIx6Jt8F5z7Y2QFD8XeN1On26mO
tNfu51fjnnsAF8Xd9qYQB7C1+5RvGlCMl8JWR7pQ8IEZKODmCnJbwBzsVEVPpRbeb9sjN3DLHuWQ
6lFXANNDI49kDMkBHD5euKs91nOaFUVpoKoMBJAUjeifkK1WAVtRh9v6OLicp1hIFIBQtzrWoMxq
or38vpT70eMyCFPIyXgRZHj1A38giJkEA10G0lzuvXXidwIPYvZg12ZJFycbYqrfna3aTGohxbhD
2vXno3un7vHk9TDX7IUMLhWmLcr9qEYiyVGO8Gnc13sCH9OuUuTxwz5zmeFr+3RC5Pj7ukAPEEUc
2NWQPwNS+gffTFJ2CfVBh4CfuNIyMJfksgWTVg8qYXaCaAvGWek+TyNM41AZME10eCsgV8hcBRgT
ne37sOpfF2ao++eP4PkOa3y5bE7tqXzJ+B/bBohPubhwCwPUhdP0LB21GGcSfdSbASrtWZzaMs9w
betBaWGGCve1AuWnTPCJa/szmwZ+OudPAT73pP32mtYT1oU16qLNeSIl/kSi0u/gfQTE+Im7rveh
hWYDxKBlGyRu4HKOTuFsBZHJ3QoOGu4MhP/q2fz6DXSgTzhjyJMUG6vzpa2I9wkg1e08uc30q48Z
H/GSxgl9pU+esT+nkR5J0dSiyX3SDh6sSrckN7fjylEFV3FQvbbmBEWu3KuO6bl8Y6c0635tsVTq
Go6hMfeYvfFdUCOQ1r/ozHtC4NOTd5cXXxE9hfY/jmksV02lBmIopX7ew26VtbvcGOw8e2acJOIZ
N66HQeUEisynRjXimium6k1PyEDu5ScCVQvO2hl6LfVV/mMExjLdxQ5UTCPmFPJq+rPYWyonUHpE
X0HAGuO973HIB9AyO6J/hXRV8/hTfogP/+KLki+2tWzK7QRF1NWxius6TA7c25lzpmv9uthDd9MN
D8waLWuRlBOqpSzj6wnPkESz5cmcAX0u96hlWqB5e6gCp4rMcgYCUPdtViawCh1aHiLKM6ktinmS
jnuaIueDtniFPa4xaB04eWumx3qH0WcCZS0PnN2AEzf0/DvxLbXqM1O/ipzXrV2n3BbaiXw4VNgG
Uj/Nfza3Eb4z6NhNyUoE9EWZxaBtHwWlF/ygxSPMD4ae85EI4fn3h7W5/CC0KrLTeLodYVb4j9AL
m7SZ4bAAFqIsa0VdCykQfGRwLbkDWMjNziJG7P9U3HLVhJKOp8QogTFP22qa/fdKga7ou23AiDI1
Vxp0BK7GU+f54KbO9pyXoYvJ7Cluf1KZp1xU2kAUbRCxw+k+vRnu0OhzeqQkCezlTugYP7f9FSPO
yjzlr7Q6E8YAIgnIiCQXEIrU7nfQM09NzgNVnWyz8pNLLuJvkQe0E983sxLkOlMbjJgkT7w1YuZr
PE7XEVoropVjEtIx3mVzdOJdCf8PhhYxNNvHwG1B1D4zv+x2LgP+T+q3pHohyKRy0wegGOlHM/Vh
Ua+t7U1mmaG8VdEFFd6kESA+At7vWFjwkiUv2zZWQbxfbkmmGXpG3ignPUZ9RLivT81VvBcP/V5B
AxwJxTX/goklD8AW1PsGaNxu22akTxfSWUKoTm3J4dDyKEiBEPIapKKh2VyRnBoOaT8gfUpvpdqc
HkrPd/S38pFV0GUdZJrXJxER99QZBzlohnuIjZ8lX38q4uiqLurYLOr2h5YJqOnO+6Bs0CgQh9/q
JFfm9lasv2a+fMXn3xceEmPvGG0nHjLSrexO2uFB+lb/nkD8UZ6Zz5ntqAtWTur8Zi3hYURXmbwp
utKFnHBwBhuOW4CGzg5KmymwwLJIuaemBk5crRHn4xOZbkpdHyTc3NvogNiEybrI/KaUc2obQSnj
Ed90dMFYAM7v0Uys+An0gV56ZlFcrT/xBYhPAYejqiCW/L6bcpcE9aRjbbLXgqQ2eBNv5qvZ6x1S
xpmOlW+xUv5/WOCXSWqByYgZgo54e0IyPlwhT7SGTw1IMrfBTA1JOnCZLnxZo1xvByScGIYEQYJ0
gUz9RE4Af9faueC0z8FtQaZweFdBzUouHV9472OHcT3Wz8/XT6A8bpaDgT4mr2D11vcaq7LGnQBM
7IT2Smmpdwxr5IttLZhyvGkQ5BkAQajMF2ZxJdnRp15bcJqAXYFaW2Tr4HJitGLJJ9uySaWHdZhL
YRrjFBVqYZYVcE9MXs317PdrE6m0T4LM/GDwSPFr1KKCJ6DzHoijkd7yp85VTdmtPTQBbhibuZ4F
/bVKo6vUbha1NEZlT/gYAcRA+T03kaY8NTclatPmtrXVTq8IJrNPOThQL1BrVCapVqFtTi5j+SA7
4258kC1QqJ00UPgRRqPmpGDqaBhM8d6/ll0yGFMced4UP2txExOKshrEv34Q/TznDF8TohwQKBmd
XXAsR2Z113i+Xdn5e8Idqs4S3cwmMO7tnVjPfBeGqcw31DK9gtoi2QkeaZlukpzwo8MzHcjL0+yQ
m6Ng+qk8MxPf1fuzME1u8yKYBQlqO0NGGK3Qx3JVeKf+GdLApvgSWMh+/8UA9OrRXlikfHAc5iXX
lOT21KCx0r341XCRxIDJzng0UrtCmxsEz8/MNHj1cC/sUo44nfw6HybY9aGfLmPWO3Dqo3Fu9vzu
PzW5RdCdgsQa1UDo33zf1cqP6qEmJbrPOHOMPO4cIt1FK3THODrrZ/bLEuVt+Vyv5TEGvqbtc6uc
o87S0xDCSJUcunIQnwFMaU0uTa2x4qwKmDEzj/QjFwQvxpw8zL4Pfdk5Zo1GrnrIxfoprxxVeifw
UQlHUmYfrQxs39xpz9tLXw11CxuUF5YEMWnCGpCbUXtE9SwS3oTgxhdUwlA+9IKpTIdtg+uhHKVd
RRQFXQen8vevWodDkPMdrulwIP1JQlRAHjOaV9jxGyvjXl3ewhh1MX1Rn+JIAwWD7PUnggEBFeKJ
PSe8+qUWZqjbmLRQHuxJnW7gZygNAxbBInJbb+suTFAXr0TrXJUGhOjWFkGymLvZr+hX/qN7ma36
Sj5GNtSZStZcx3qqt7BKXcF8qvgij+HYFPP/0px4yIQAyzQjcHZZOcZxUhZ+d92RL4xSt7Hu5HDQ
FZwQKBI8zm60056h/eM2OCmozj1omTPsk/ve+xeZ36ojWJimrpwgJGCsg+QP1juTHi/kSdBDmr3g
Qf74LGS4qrN9H1Yd+cIidQHjRvYVZcIOd11k+cNB64DdBE5UCQtGgGStjcoUWj2LVMGAJdB14p3X
mHzGOZLOaEgwrNDPS9HPxyrvESAiHR+Mg1zNG6+xfAjjvtGPR7Xo86GMMT/aHKIn9VC6oVsW9key
J0id7Dqwsx/bX4l1/egXZKmNUqvqOBiDRTrI0KprTfWGzOJP9viYo1gweaynOuNofILqFlmFDLrI
YOJx5ZUysIrooY0ys4Y4rBAxk7bVsP51Cj/9wMIUJ8cpJMtQFBmG91o96dJtI59bY4egdhf0d9AF
FsyyvOIERi+HdVrI3xd2s6D2W7nEEiX/ehyekmYfD6+MT0d8/MVDA6LJYDQ0oAVIa4BGFVqKc4cT
Kd9OoKchTykgIO1sr4OujRVw1hf01xgtBCpUXS1yAS6Zmv0O48E2hMbJJRa+c/38f1mhYijYKLMw
k8m2wetzw6kpGZu2Duj52jSNCpxG1bdhR1jn5DPkNfeCndq+Le+Dd/WQu4A8twB5t+qfKICk2uN+
/m9fjRabi8GdkPCkfdq7c2TKTgEiGhQ/UxAYkIons2LP+nBUfDWSrvEFBS0C/9EQzOqJd5RT8+jb
4k8VnKI9/Ip+HHgmnP0f0qGvT0ndAL3L4kbSYbd3pc7info+dCvk8feGl7m9yGzts9ZJBddRTZUs
4Qs8HKqusjvMqtiGVr6BbYjlpBn3TqNiacSB5F3TcIT+U82GtS4qjtZtAdBCD8A+3sH72eYguoiJ
Te5JxxNYAOgsEEwMpLMqi2QNG76FVsSqi7j09YlcxOkKYnyu3xd21r2U82tWh4z4/Q/J2N+jQkvP
RwWEA+MSGzpYxrXkio9khSC4M9HUSYEkR7uSZZIkrhvro3G3keH34zimpOvRCN7UtqaPOYDQbs1M
dvr6I1ddtjoVc6G080mQqsgK7v78QebT5gfS8xYlwAjbJxUkl7iH/61gq4LiWxageaFI1GlVI2nm
6xqOm7wUcju/B4H5Xfj+jjLJAQPwDO+2uq8La9Rp5aNZ7hqS4pJ0AvUaYPFh2SyfCJ0lt4+e/0d7
VO7XDCnf8j7SFzIPEL6iQHDG6DmaHRJQd+mjYW/bW72MX8uj50b8QUkVdcbyJgyp8CdfOKkaCw61
6l5U1TCACMc4EB0guDGpA4xoE2TGaM/A22NkGpzMBgHcQy1qe0Hr+d/CGhUegjaO+jaDe8FD6H1w
OLO7TRwFoxsTolK403eJbdgzU76YtUgqOjRNXxY9QfdIqEQThFn3iMRTAc/MDwITH/D6I62q/DFV
LW0v3mn78KD8p4Impv4kkcd7XaW572V5KHzMXZFhg8lpUFYrLBmoLGB7jqyu5+ocN/RIIHUMwXZB
pR2OwE2ovMifo6nY5c7iMlfaZR7R2xTeR4/IU6Pq/i9GqNd2emmY8jmZpo1cR5iEVGjceeRFId+0
gNmoLyS9YcWNVRcHNg9ojUHvGwUu6kJWI6dHKQ/e9BalWkxsR3cEklqCnOEqf5pOwQcbWLc6NLKw
SfNRkoLMEGXAMo1u90RKxfy+2AtnNvHV2vVfGqLSU71NgLVV0T8pMRbYD7HZyE9x8c64kuTK0bFp
aYX6YpNeCr4iodDM7TSEQ6jBtqaBPlS2j3fysT4b4LdjmFwDLS1NEre+eK50fRpKXQyWAdAVofcV
HcQbosWaXLPOx2r+vbRE+Rut0mIQo+FbNQ5vcWCYBmDnVRCsh+ktAI3YaEWKk79Xbu757wPgPDHD
g7MOqEJ5nk4JBV4edXJANeCGQGg0eVLxObVFWK6S+3A6hI/b+7v6RZEm6agOgsdAoGKwrwqJkPtk
+Fcprap410FKvm1hLV+D7NlfC1TcDZJ0TPMcFrIcQrN8a6LL50ylZElGZSrlr21rnz/44oguzFG3
PJkmtUwrjOWeK0c+oDG7A1I4eqgwdUJ4UXMP1LqTZqIJE/zYNr0KHyESb3jzQozoQtFwELsqbP8P
a9e1HKeyRb+IKqCJr8DABOVgSX6h5ETOma+/q8fHHtTC0zo+t8pvqvKe7t6JHdbKAUsExBI3tJN9
8Qq2NdofTh2MiNqppVIYbe25AucO5qDkbXOIWrsQLe6n1fqznn4K88mRZ2aFSgZ0OQN6d/M6Em2T
ihdN8jRlkS23AKarLlBumAXVymrKcuxbZpjwbHct5VpeCKNcQGsmQHVBZBEx6vdMWRxQNNpGF2OI
Vi5g2zyVY0LrNrx4AkbZ1Ehv2maGsilecmd+RVOqewV4sxO68g6511UPhhW3APWHcpAuoYu8YMr9
AYz6qcMALwz/CycyOl1jYQmqBEKJRrOIJwzHbwY3fQ1m13iOt/UjcL1488LrXuR0BWwzUCp7MwmA
m4ev295JwJiB8ovxQrEzo5fhAmvp/A/5tVLW4p3Zid2hjDB4BxRbTzObfUluRoyOxkPjTIJbZGCW
KL+mzU2Ii4jEivPi69nL4rhMSAKRsEkqNAJw3OyK1kwSUGd9Lr63hwbdT4r7WPRuAsYXjmDCMTEW
IEzvIrlrKBhc8IlOLOROlzgiZv4GOismGuiwUJ8TvcR3lTtshW14WT7mtwXGjbCL5sp3oKt+FA/K
Vnbobizv563mA4trob9+ETbbqZfVTgBKTJpf17krjcgI5r9B+1u+OxOwIq1pMr3EFejl9TR/UZKn
Jh5tdXw571hXvwSWchhvlrVaL+Yy3rh1zfv+AjvkVvRo2ohYs01HK327dgtOmXS1SrQUyjivIFKk
wqhgybTLTxwgDFnJDnQEGD/n03lRv/Q+av321+wKz4Ct1ABo84mXC+kLMcMtkRoX+BJXYVX3VjAU
FyQ3nznXynHPJuOrSkkLojiCp8gv6gvMuW+xuoNdecmmVsN3E++5zDFeebpRg53QRakvHnsF6oKW
fYL6yU10p+yDK8kFTuumBReyJd8M+Mbp7jGUd2t6I2bCP5CTnz/2u25oUmWJMZXQJnEPvO0MSXmP
Mgfm3yVMLZSYpuLZ4uoq/vLgjI9qZi1SywwXrVr1BQaEIRLj2Baobz5WWeXeNL2ChfUnmFxRyASB
rROhguPkO3zvVAfFo9MxWgX6PTq661/rt1g0aAHFi2VR+knLO/laO2V5cMYLQaOrMAgAB6rE8yaQ
Ky8tim0Zh/tZ/5v6x1IU44uA3azMEkWxyauHIP5RTtcxZt7PWwz3XhlHFJK6EKscCc34FSxYnrE3
3WJfh1b2vTasaC8AIVIzremicOTGHsFvMGy7HOx/3HG58xHXEBnnVDRzVo50unLaA8fdQqXeo/Pt
6Z7/mc5JaQx2ejcivSDV4lGZFGz5haDBQm2wRcUHI3n9JrvpN/kmcZrG1rZNbv1li3j5toyj6jJd
HLseajR+lVzBqvbSFohdGHVX990DhWDgb42cj58AY3hrQaNgzmFclr4bRq+JkVoN2ejdLUedqN3/
2etj9YURomlNYja4WTpto3/pQHvuThHWB2iaGN81O92bN+0PdOj22KMcnhIkEjxUTO18HmOwbdag
bUmSlPhU8BvD8bXucpoESyD5dVGXh1w3LVQVHzDu+ih2oAxpW1B0mV5rqnsxw85loW3N0NioZvF5
riovQrSStemgKoFjaFh2idHOGfyLttA8sRntpJ5Vq9T6Xd5PGz9OtyJpL+so+xIS08YEqDcIza7u
QAaIHDnuxWfM2XltU7l6NnhxrjlqmR9CA++ed9ddo+zkLDkonY8pfXg0Yhw0pbsVKwXDQUF4W6S6
Q6bcESSyrdvMUTr9VjcNT4tkoGS3nkHKL0B3vOkD4p1/Wk5aarCN5AGzTLWSwUCbzbCRHgYEGC/z
elv+ml5NjrEtr1o793ifoFyxjMPVAq0xG/MYaZD837W7BpSZPTAQsKvnVDvZ6r/zG3k8DWJcL3b0
5zIvcNYuHiqrlMJLVch4ra3zGZJxPPkipAWa3NQlTR5qx7zuKrRjmldA2ALdB2Ah18bX4kJ20ysF
vRHeVhX1LueslPG1ZGjTIoyOiSAlkOwB/ELXuHn1J06sPI7oLA6YzrOiNjIO6EfjxsC3wpRtiPTM
xcv7Q4XkV66JasVbr5OAW2CSqD9XvC5z2l2yl1+CzQRqM5qU9JtqR2yzREWflw1w9OQYaBYnrKq0
KIsJoGzTkLnF4JF2cDhmx8ntWADe0tRJKdPv/+DT7PZoYlF+I8UCJPaxy8P99OVlBMf1k8WZkljG
h0mOyxzstrCMz/gQ+VI+z8+0cRC7+l3lDXcA1AOu8qg7cQYAquohc3ljK8dIcUZHjz9z8TNIHNWA
AIaOqtgNRm3SHWHzlNWJbw5cWYyPMZXEJMmIOxb3KFJazaNgf51cw41veSbBS5zZcdRIGPq0SnCs
3kUpR9kE+9aSblssAqMc6nRP3LoZJyIf6fIW92i0fddIHQRSEKvmDiy5SOmExJLhV4YnHloZ9Rzn
Xo3xLJ2QJ8UgQFrggxU37cHhGtn1hHFtHfU4n4csz71Opjqm6XEzmtRR0xYoZt+OFCdWh4Iovrp0
jIVyE9V1k9dlVZVA0S6xeysp0SuxptS/QipaRnFJKs5Kwx+82UkCo42BLPgqskOqIu2uN6w5Qr8s
2BiOVCI5VQFfXt8m15VkDVvCQyJeTxJPspnA16TAiQYmP+oS6edauyTipZY+cDwa7waZT448GloN
eQz9lAvu0pvcjfb+TtzR72OwJj3Vj1yjW4+0p1MxWhlkgpRn1IeqR1zLxso+C3fyjb/t96L7k/8O
BRcMBE286es/1C5PohkFLSM0EpQU/SVaIYhsvUAXJsJbIsSndoKP9RsAgXu8ATLeFTMBMTazLFNo
Gt5Vr/k82pPI27LkSGD3U8ZJJbWiw9CTaBit2pA/DQpvop4ng/mYyCSUNEqax4fobdTSpZR+4agi
R91ZJp+pmIyippVlyu7QXkz73qFwzeROuyf7Zjdflh5XGdezot8aoTGVjBg4owGpkDMI2xFjyak7
9dvuRXzxwa6H8mrlTl9UfQP2oo47oLnqnU1sLupgIMDcPKMWaRGEjTEUFL7H90K7D/GFr98VlxSu
4LjG/jXHAIAwcEvLqy95EsxW8PPMn6vJBwRoOGLLuFGAeJGTb+cfkyeD0ZZKEhut8k1ssOggfIiy
ncojz1lNmxenoKF2EUqTOdHkLvRNV9xTLWm3qvcRUJn1Ou1CDqMhVR5lY+pjXmraV6+6O2+HlxEM
4apd3X+gFLGaYC6k0XtdnKrXtKxsNbyN4k2bbBNs/Adxh6Il5vIpC/rMeaZ1HdRVDVshoiirjC8O
tSggc9NCFVTAaKaYdgM6YtlNbhGCMzbkfGSten7zJI1xv0pP0NsvsP2igiPUrvwKnwOleQ8ksRjL
XcYBWEgA3a19Lgb8+q2eBDOmpg5lqZEKOyPzdb6TP4FcB+1SgIKEmCKkkYa7uLbqVk4nZR3y7MsS
tv0bbF/6ewXD7OO2AMujbikv2jffbTczloZrYxM/8jZ5V33oQjBrd60a9iBkx4MKX7QYI0bFD3Xu
nPPGvR5HF1IY22uypkrqFmojXdMZptwBD9qlcq179DopHljonZfIOxZjhFFWRZMYQ6BqgviguVeL
H4rGGQhb006AQCgEK9AY42Gh0EkriOjsA0c4r0SvG7AFXbidlB8MlINyjThaarrnT7XaeFqKZAwC
eBD6MNAlNaMH1BMtntfX0b4/mDa5pRSd8yf+99Waaip0FksXkS/rMmMLQ5inYdzAFqpSv9LwyWxV
UahbqjYcZN3kdLnWnLQiKQCABkWvLLJ32hokrpS8pr2QBBB1yi7bkU2455VQ1tRDAXiubpgaERWN
/n3hNdEKwvCljDHaktylyUs7fsG3j8V5rFX9WAihF7sQMiXhmPfoaAHykI6wAq4tsYwKs3PZZXRJ
h+eL3Tzb4HdwkcJwK/LUpNhvOQUzNCpIUUQdyHhvpaugQJAFEamraoz3ndbG1tjVohuavuGUtQkS
0lFD2yMZbM2XoK+FGxAg1mn59/PXsPaimqwApZ2YmOlRGJXVtbyc4gScdbokXZVGdYg65SrOVQdM
V8QeNOWHntUuWnG35+W+TygUUARJKkTqWB01GJeD/qyWGopReUmrf8pE5RF7GZwXfq9Fb0UwTiZr
AbsmIyp5ZlduqsD09J48STwOs/dqRKUYxNQxDYUFFibktqo8CcEQ1p5cYGIl7B/EcERzx1Q+j7p2
18dTbMmRxFnhWr+9k1Dm1ZRI7aRYEtAg6zylyuxK1jmXt/Lx//ZcjF9JilEE+xdEdLVF1xnpTHl+
0O12kzxgns7lzu++t4g3AtlyXxRnbTbluMjJ7jb1Q7bJvHLTXPhWCZQvnv2tXCBmOkUDuO8G5pPZ
4c4QDCATpp9LUI3HNjg5bKV4Pq/gK9oHxYav1DSQHmEZ8q2Bo0/TtVJTlp4sTg/ZoOxNv73LsnJz
XszaO72Rw6gCAlvU+AnkYDvFVXtgarbbBAOxmxB5OibY8D3Cm3leKelRoz2djdGNspsDDZWM8tit
GNFQpMBH6h7rN1tpd/58K+a1FMVmXnreqGY6QlQ1k5cCqzCiOH4Xw3yvz90DKCAeur79uytVTECZ
ixpojOjTLiLDKCpBPvW40iPDiYKBKNCkX+FD36lFrDYFjs4x53VdOQlkQlGnqEEc5RBojN1ToJsX
SDhHK5hGjpw/PNxJEKOUfWHqwzhBUO1ILn04fzfcVLuPPNzKhxZVkpMsRjF9tNZG1Sjwke9fEjfL
rGQvbBpHTe8phNAHEN1WbXohkNHKrlTJ2ODT4LhuQAP6kNyg+3Iz2s2urWEKmMMZOZ9A9P98G8bf
HJIwfd9G6TIi6ZBJMXvBN+uNe9rs4ZWceA93hE9eqKQe5qLembhM2h8cUbL3dx+1OI4yEiYyZ3pI
QJlGlbHwZOOyBIKZyEkjucdhQnPcK+1YacfjjM6v41A9zD3eFxRXFlWbxdXVlTYOMz2P4kENt/NW
Ic5oD45/mLbV5Jx3V+s6aADlRcUehspO+YWCUshzXMPrz7tQlLF8EnEk/MGuTiKY82hqPvhiVFFV
kNw0tpKNsZu+Keg5gNANGFY8ee8/tqmKn+Qx3nAK4imBA/6p4qV+iQTZ1h87Bzj1FHcIUFKlff4S
//BkJ5GMP6RLpYJYNCWK2FTbf8aXalfvhy1PPda1/SSK8YjFMAUF6fFgEzabSahuA3F4iCR9e/5I
PDGMMzSLKdb6Ao8m1q01Zb1jFoVtjrzCMffmGB/YdlGey/TmfvqJfxOZz6u6xo7nhULWEznHkar4
suuII/n55vyl/SG3+fU42FZ7a7pz3SrVVOJxUNPsNrKtm0ApDd3hRrMmRygP/K76Silkqe0aC5BJ
qhwkUQEuMN3J2OoQZoziJ3Y5oadAeSEwY3hQEk6l4rxyaCxQpjYIpS7TFC5p78zsNg0uQ4O3IcZ7
LcZrpL5u1BlNR38CpoW2H+xC18RwPwCK6RxjanODI0cbNZEefOF6JSxrKSJIRxGRf6Ub07Xp+cgT
G04g5spifIaszlKQ1zggnaT/dyGF916MzxCzdBalFDoytoOVYT8hHaw+4dky78UYlxGBRS2UfByo
zjsnVXKn5QGBHJc832UvyE8MRVVBFsiyPspCgu3Fuis9Io+XoKvfqH76tVGkTW9KYCicvye6ca8b
2mtbRo+NSe7RZQCxvR/YJCdXelxdt3V8XekAUciyjUjKV1/Kdn4Yu8Ygu4OOok1YBVvwoj2kcfOj
HcWdH5OdUuZencWvUSDbE2mf65rcDLH/fRok2s+enUTRnDhpHgOCHm1POL54Bb1GQTVDkRXdpBSl
7CBzgzkrI87nX06S4sQKr0J9pO32MdUShA5wGUX0glHJMznBbe1ZT8LfTTVXlSTMuTTie02/65S7
oLnnOE3qFNlHXQpgnOaEWkAwGhDwfzI6SveMbj1qgipbfMTUuZmFhgQHHSe9HafBfaEKxAoUCTPh
Iob78NF7UAJhtMK5GC1hjJw6TJ/Pn5ha9rsDo5aJKoyMXSq2WpiYY9MroVp6nbgHCeeLkvk/Eiym
hmFw9xeSCDRH101VB7XhW3+WK2GHZtuEOlxnXMSmBK7ksLVBXXKQRcItUK4+pEhMYFOjTAiIwLfS
pDZJ2lYHfXbtTMcsyN/NVxX6psPW5JkE/eXv7vAki+0hgjY0A3wVZNEqQiWCv55+8nbO5GgoKYDh
lpd3rcZ2aSGRUVMjUaJEoIFW8YbKljcVYLcR6SlfBrFHD0jrgnf+9VYz56VI5ssm1kt9EgwcMhPu
o0Gwxixz/eJTIx+M6HPqX4S14U5hZufyc55xVGc1Pi2FM7oDaPPWCFQI/5XT0tf8WTP5z3fLBHsl
TNpuorKajY+qJ16zsKebxWvyChgrYzVwqYvXZCJ9VY1VWlV4P+p08mjjjxuKqj4/gITOBg6TckfX
4FsA7O5EzkjPqkNdiGYCf2/OQlUFEB0HX6LoQss57oV7NibcA5xfyNIWmkpz6v7bLLklqie625eA
pA6Q0W8Hp0aR1xF2vJdcyzSW12q8dQFBFuRxecw0hL08vBjqj65zz1vFWgVjKYL1MqEYGz7NsXsX
o4AYVyUeJeLhbTquB13QSuqqiZKryNZDtbL1izQd8GUsR4fEVJ57PXwkcncAiSuIlcj4PGH8y2oN
gAoUPdBtpax1JyW6mYTyligAAx/NCyLGu1rqLjC3/Pn8NazeNKjZEcpUmcaytzdNZiCHSUOPqod2
RdQDMTeRyklReSIYRc2wCEJGEzcQmGgG+o9dBrLEgfOc6351cRBGW3MzHtO+PoZ/3Yo0ijUNKq92
EwIHBjUwH8iz529u3T4WEhklhZ+RhLHG1dE41X4TP6fgrzAxwyFgBf6f4RcRHChc61i1/IVgRnVL
KZrbgApuQJ2nYFMgDL6fPxtHAlveQ5I/9q0BCR0adHVzNWAw/7yElZ4xTUZ/Kx5b2dOAWTIIMd4r
rPXbCExHUVmAtSbFPEWzJ5rujKq6jXJ9g1+yM/NkL2Hz2ipl09Yo5Nvo+w+cX7SaCyx+ERMme0Gu
1T7HVwHlngdBOkX2ohpUzcDT/ogGUZV8l3wsBDKhcZ7NPo9FXEE7mlZbebE2WlXq232/Vfsv//F0
9MkX36SDoDeFclQaxEbhV3G/3RD7o5nOah63OB7jWkq9bxQzgt1jaGUfTGjP1P5Gy8U9kefLvjat
wAR0rZDYkq66WFvdcE5M/cq562X8TgDA5bhQ8Z606K+95s+zKzl6f5V50w0dXcnla0DUcZsa6xnP
4tyMJ9LyYVbGEef+VYs6ZTx/0yVaGhHjgqSaYNBJhigk5naQvYqzN4xu33xXJfRiifEfnSxhPM8U
iJU8ptBYWoP9R4l+JlhwdLRD9FeJwOkuWbgmEYTqaR3BEZXFQ2jcxUFtdT7vVNSw3yvK6buYsUO1
0oTGUHCLtFI+78ZDMuyxle/U+whALenAiYd/UJCTPMYU4wBTlFOJz6lTN2oC0dJHPnDWY+9JFGuD
wiQmVU+j4vS5CyIniFJHb3ld5T8E35MYxtS6sPazOMOJ6MS8BEiWDNV5dBsEb/iGBYRtw5s65Z2L
sbEa6G81CXAu2b8KqucPNWvW48HpUIxxjWNthjrqsFD2afPbY/6Ldui6Yiy+sxnFUOMQy4AgjYPE
f1vL48piNEP3dQXLTcfTUVm/eg0faonS539nYItzMepRTHKR95heRLdQdWu6dYMxwlEFvBxlAAa9
TL2jVLWGiM1OhxMFVo17IZvRlJkQQQ4UaAo17moPhFXlH+MGmhbfuOkTnTsqozRJWguhPtBrNYBX
UT2bLa8+wpPA+OBWrgelbyAhCsAeqh0mLeHd2Wpicroz1utq+tgmY3DUQ8mNczvEZHfnjeBuAW3W
5NJKBWXpCmqP+1yrRrcQzZRH0I8r1XQ61ijBLlLbDVa2TRPTN4InBKhMdttOt8+rCEc7FSbvK5S2
nUxaOCTGlzh+klMsTzUgngMszXlBq05rcTYmzmj4/vLDAi+HHtIhmHtE0MpTyoQXX3h3SDVokerN
Eujiww4HokUtBWgVgCcfFHBg9hvZmSp0E3m1CJ43URhvIkW6Ns0RRP6s8vzs03+sc7lezlpcI+NN
IjFN8lg+ei7JBd9Z7tBG8AjyjnTzgUYwx94UxoFoaTQkQImCA6n7nZiCgysVeHMB79Hb8DG0OBLj
NXKBGM2g4khKHd4ChepiLhu3EyeHAjULk+CNmW+FLQJRKPBC6fp37EI441BE5Zd3pm/XH79jQau7
od+xsLyfSxzx9IHvWJ7WsLB/pCjkIKJa8zPenWLQX45DLK5YZRxL04H2KqUpyv8p6TpdqMo4lDap
C6On7rOq1QO2LgAZEF/WSfDwn9wJuzRo4nNVDbBT7s1JY3cA7vLhuKLn80LWUzvMdWgU8w/dbube
Mnyfyn0o/3YmdCgs/EK5a0Aa/JGhsD9oxUkic31mXESmiT2tY03157AWrf/7h5Q7JLMe6E6iGI88
GoEoYxwOh0NwSy+V9muYB1aR3kXRNeceeaIYpzy1VdWKdJaZ6jqqqd/kvYBV3X+sjK7iEPtD1SLq
O95nJKczMq6ZTPJgBiK0MSuuohiIEDcIO3auIqymThD3nGi67i5P4hjv3M9qMYYGrjRWsO3jPxXt
X6n9SQDjj2UjlIAzAAF5I2/aAEBT5HbikZqsX5ohY31CIQphkfmDHswzWJjFKQAw1QU70r2OcmrF
Kdpe05NU8zby12/ttzydmaer4yIr054+kgBbVvuN5Fech/mDXZ1kMJYsAvlHLAvI+H81SEGh+8/9
sSD9aYZ149mHrFMPj05AzJc5iDHOWxbv6hgbDtMh0IYR7qKfn8zusS7uzv//3HujP2CRThmZJNcV
1YXTWT7aj+SdhbHVue5UY8A8gaeH+BxSgBog8ZLQ9Wz39DKMfWL91ZTHGVEjSFAXH70puJHNb4If
upxro/f+3u+cBDF2KjVZNBQgQseHV7Ct9gXG5+bwgRbejOP4XCndn5fIsVmd/n3xTp1BBnmaoAgS
GvD9lFhmE1kFymGY5LSxI8rJ5nkXyaRN3SzkjShRcypjS4rvu/oxCTIrCHiUGjwFZNH1xS7R0jiF
xwMK0sYv/J2pC5fzoFrxLB80YoLsoqoNUECKW93It5M683LEVb3EngdRdQmw0IR5y0kOVR9f8Rjj
U0WnGK8MlXeb9LbeactCAvN4o1ri6RRIwMSObdQvXfGYxpckf+7KF6F4TcaE83zrjbmFRPb9snYc
phnjEz/bm8XkTKj7Y5fFwhwPpgDEDQ3KUbf7SF1zNRs4CWe/sMFhK1bjpJSeYEgAdALtdgFa1MyL
x0uMFPGOSj37mctVGM/vC2D3NcJj7vFvp6jXlXVxMpmxwkxNjZBOpfy/cvqFLMb1d6KpNGnyz7my
LbDktuPtfxjrlxaymChQTP0UlhoUtEU3AePHtDABGEigZYEzMvUq7qPRizr3aEws0AYzzdQMF0nD
DgR2XrtFVRrjWmDKDFyMhp53n+s2rqJ5RhfUJHZosZWlqBEILrMC3qUlVMTCIunjeRmrPlM5yWCC
j6aFI9DMoPbtHG/E8pVgMgJBwpIwEfcXklQZ1AAaMTDox6i8WJqUh11HAhc9ViAsG3W3IpqdtiLn
2tbLEQtJjMInA2DRAOtN4xzQ6dr7GCNE412PxlpU7SLX4A0u0Hd/pxcLeYzSV1E9Bn2Ak43aJ0DP
1eaNnPA4sHkyGGVXM3wua4aGnKoBCqYWWFM1WE345fwbrfuKxVEYFY+F2Y+q5KjiwyY6UP6rEYAt
H2mErGreQhSjeYExtb2sQfPCLrDHyLDSkmwmqF5HPp8/Fe/umFhZ+X466SHubjRei3E3pa9K83Re
BPfimGipUM5p0uPiluW2jw1V8Y7DhEmBEsKUA41UI7GTBiAD87c84NH5cKSwlSAfzKX+bOJAs75T
wn2uPtfD7flLW+EjRpHtpAJsBSjTAxE1E2qoRn+ZqiOdLPD8vrXTsXcq4I71WbSbJbBbVeq+7Hzb
iIR9QuRdmQiHPGgPA1FcUvQHksyW4WPOiwx2F3UXTQFwzSLf6ELqpEFpF4HpCL1pZaHG+dbhPTxb
WgLyXdFh8/Jn0vKra/OxDcTVeLC4LsbP6MI8jqTDw3f1VeVfCrz3WLdIrEFj/lrWsFT/NlEg3ZiW
bQ4/lumGVaq7Tn8to+eaF3LWj/FbDItQmop6ZbaFjxsrUqueHzveh85qKoes9J9zHJ9s8dlhDpIh
zLWJ7FzE+in5rChYYYxekvhilCROsFk3k5MsJtaEdULMpoUKS1l+1fTpsxqRT3ktcxYzVpPxxZGY
pxfG2C+CDndWyJ2FrTgrAqLU8K03MEoZfAoNw55097x1HuEU34e109GYkDNGYGaaB/pOqI9RDoR2
p3ynuJWVo3qSXVvytrUpKHzKhV9eVxHDlFTV0BSVpYMzjUjsxQyZT9a1btI8k4A3gruu6ycJjL9O
Y6VoVR/JY6cOjpg7InbHxv414DUS1nXxJIexKb0kRt9LsNkoBLx/G22m9DAEKoglKidrOF0LzqHY
z1JdmKRCoCE1CMH+pD1NIjxkaJs9by9uBVqZeu7fx2KplxI9MkZJpp+fFGxto9nqwRQt4ABXoEGk
VEiGFR+0wlKesaf0FDgTDzWbd1TG7uSpIJUcQ0PaenRz+SYBhq9fvowZDzqbo4oGY3m1lAajT1VR
1S+JIFmgi3DOG9q6CzndJWNnrWFgm7yGBBNVAhNwkXUNSl//x3kp620DLJkYukoU9F2Yg+RBKYq1
hEDVZSM4H+oZQvTJK0z/edb8T1khvuZD8KBl6RVRutYqjTSztZKYmIArvfM/ZvVSF7+FObIg+ons
m1RRgwz4Hv5e8FPOhjk14HfeSwOhDVB3EAhYDR0DvU9r8D6h1TOHTqmZsdsAAt0eSn07xNJW1wH5
G8k82qdVvVyIZfTSD8I4iwOILYyDPvdOrPdWiK+duONEhFVBcI4iAFNoEsV8TsmdmaXiiCDXZ/Km
1n6UQWBrwue05Y2YraqnYQLiAzdpvkOTq0wyJWUbAn6DmJEVpvmnuZI6x1SIfV4p1k/0WxC7+TEV
nSgPdVABQnu01Oa21PJ9GY8WVpR25yWt24KpYdwVgBiaxs5Y923QdsacVMdsvUB9CcCz2eV4R5to
Q2hNX3iUkWsKT6FtTKLgn3js+C5SEoXkSUYEKLyCOYZSz+xiuuOciT44q/BLEUxEC+tUmyZawPpZ
5vnV8P/IJvuaSixFMUEtnYZ4aqmoOPSSLEBPPLQ0//n8gThCWBQWsavN2CwhpJVnp2+3YIVwwpYH
zbPmJhZHYc2o70Q1jBJIAWSiHTXRRqy/RSK59ksQAjSPxcwr6qwlBEuBjIMgc/ZP4jFnuZfkgx2S
3srJpV4mVtLxKtW8S2ScvgTcnDahhepR+hamd33SOs1ffQItj8R487TqyqikDUa2wMgHYVnBiQfm
18mQWMsF/3ETKDHeS9yDEEyx83JL59UAqdl5ZO9bNRaIKRRALmzPq+NaBq4A1Uw2wZAmE4Pe9MKC
R10YWpl+58XDc9M/+uE2DK+V7Ekcys3cE0tpeaPE6z7jJJH6y4XEbu7TMetowWzwRjmy85C7MLHu
M04iqLIuRDRZoAeBABG/Xi7Yf7hcy5PF+CdB6kclNI8fyr5X7ectVtkp+kW9D/co9Z9/rdUa4PK5
GBeViUIcVSmk0daqvKF7Zwmw7wQQZQfuxElnjp+s733v73tkQ5c+SrpQiZBmFJ+Anmb5WMg023si
XUtiYWmxOySSbQb35w+5FjAXZ2TZy+RK9qcmweupQ3tfylVu9eqETYLG1SOTk26s1jmWwhi/lfhY
npVoF+FXz/XjlcHV8LyUxXgtTM9oQV7hOkdXcjsA5mz6LRZ4GqfZ/YMkxV2G/oNjOT0h48RMqSd9
FBzPR3cTxM8TBqd9cJpAc9QNZizHzUA+sFh3BNo/pzuMY5mjfq6LDB4ty8LnllSXU5eC0imsvgxF
lGJvWbSqKroixfQIbpFNp3egqyDOUHT7vI7tdi53qtE/l2n+EhnK/Zx2u5n4N0KCI5gyD72BXv25
X8s4pTkyZPCY45p6F0hs2guYER1yNbjzpmleKOIpb6GT4wVZoEdTqQdfnqDkgnjViKHdBDyez/UY
eXp5xjGpNcjtMVqCT/Qps4wocJLwS6nz2qnrcf8khXFIc60nKbjEMdOKahS+uYbsQpU+gVHGCiPO
Hur5A2Fp+61XB0VG0sQDzCdNJ7svPinqRdzySgAcD4uc9q2UulJ6xU8ghc60mgqM1AdlRYrpSOpj
TWAKn/d2vFMxDsgQtELowZHqxaCp8J+xF6nWXDzf1SivKJKIxiIFDGMO1cgCAA1qaBs9VGQ6+Vf0
oKcNWEZTx3c8UNlPrukp/i7BHgpvtWY1F1Xwea4TAygG7Jr9NGNXdYzwSacFT2K3BY2T3eT7ColV
ZUZAweANhq379JNANmzNs6zN7Xys8PnevAv2x5As2fFhOgjN37zfQhhztYKgzj0QIYBvFGG/Xnf9
7FHOJPu8kqyGxIUQRkkSfKtKDa0tAw5kU2faoccu3Ry0Dt58c17UCmsuUtGFLCZKDQO29zoBCimk
4HMsinvsDmIIpLzqm86R/eE59RvXxHa/KSkXXapeyXNyS3pzr82qV4joU4f6JvCjjTpV22z0XU0I
vhdE/YJu1QVgVvANPPOWPDkqZjJRDgDgiiCluB+hfS6Cwtbr1BobLJXCDc3mRh5bzquvur3FJVGr
XmSYymwCAySHwGD6rMyvoXQBuJ9aAhF9yJuj4oliQlNgRE2hhzAfUXhqRIysAMkVbAwmsaTu4fzb
r2coi2PR37I4VqKpc6lFOFbv+l7eUTAooFTQUapI8P4apWKpbUyUaqZE7IcKEmtnsS36D5LCRwZi
uN6BiVhFoABac4TE03Tizyk7/sTgqm//fZ0qG7Hy0ZeUnODp6vFeHkW0gvEl91dhcSGEcUD5ZFZS
MECInJUXxjxamv6jNefdedVYPQrKjpi7wkQsJrPeakYsB1I3RSnWSDACadVDE9lYq0ZtXKkK67+J
YoxZIGo6TiNEpeFVYY4WsEnzhhcS1zyGBsAsTUcXExjYjAEbcV+1yjRWmGk3tn1UXBcJMP7U+kWO
p02UVF8jifCqFite3ADjKvQAEGjATGfuUGyFTJLipPbI4BZ6DQiG0HfUQt80QuSev8O1XQvI0kyi
AaDdFNmxFOy6x8lYZDUsWQJEQexOwT7HFvJGA5KhBKgQMMoq222uOANvhm9FVd6IZoJV28mpqbVp
7YHRwvLRwSf60/ivB5mBXW1SfGGUOoEVBNyLtwqZpHHchJEReEJYb8USnzUNF1KGPQkrg9HEUvON
oUvMwMsMO7mirLgJtk4zS7+cJ1yibCWO6Yi9W3EaXu/88FGwDHMzKDquzFb5wbrTVxJAyj1THWxf
HwcrmjrNk0gQgUG+l3dmGCrACdN1D88c27Uxfs274GXuqnvDb3nNotV7UEyQ1GrI5d9lcOk0BUMj
p6EXF/5tCoB6q07Sx8wceKb/7nP1ePCTJDZ10zJMQHcNJM2dpXeWtGsdgdi6m1/7Ow2DpyC0dDqQ
pgsOj/vrf7RdV3PcOLP9RaxiBMlXxplRtGTZll9YTsucwfjr78HYa9GY2YFsf7dq90m12wOi0bnP
OUlYmWgFaOkakYFYbfCVMHNcARMgV0lYjMP9YsQ35mTlj1IdoQaHGbVJ6W6jd3KVS09xRyxPGvT3
g1nRr7ZXXKPLWhvxP8oSPywSti6yvnUnfcb0hkp35VjIgvEMpnjbdJX9VlM3NfwDXDkwqv+q/JUe
LVNdyihTSzZmty39Nh0igcU/qf7wQjjtL7S2yxs0WjFvNl8PobXXHRSPD2K2PNFpOFssSX28zr0C
stFyul/BDWqqojkzPojiz8IFUYCNXZahB58pUPrdXr8vbOnDAOZnowx7e3oUGF/2+X+9HlvGZKMB
/wK8mxPuAavrp44W4G3psOiGWUCv6VGmA9vqPQOCtL1YNBvIezNL/1UgZ3InPWlksOOCxUT/p0fh
eqd0yyG2jM8k/iir+3kqREb+9M7gVND4MWHqDaLwyIY9SeKySitQAI/1YyU1u9j83VEtdigd8zrY
7VAAJcjPgqvKmtdr0oFAy9prqebGVexVo4hXnk+Nj1JQ+dZMS9Ng4rjwyZqUxugNCobB5c6slzf5
iNQmk0N7WQ7Avdu1JrnTtTK8rCKn+oizbaRyFxYptbwOOs5WW7cD6b0mS7EB1HjDImE5K3EvSzsZ
QcchLVNGjw5pPsF9cTEvqB/mcVHLEk+Zga5+aD+3gA9Ld6S5jmfX9lmEb+jOlHp15YjIMI/VBe45
bKXzO0fDbCvYDYN0+QCRoQ5m4Du7QUwCXgUPFHYrRm6qmyjxVYcF/jroo0XtqZOo//gFFIuYiF9V
UJ5w1xwrCm2suSt/DDL+1QYoL4u73LLS80HCUPAmw1juvoNvi3aSzkQKuNnNuThPsDSDIsHa4GZv
SEjvlV3uVqAaVdzkSmWYM95lTTrzWixTRdtcBXGMpfDr1/AyNco8M1OkeKeBRIxx78o7Ic3ciRwD
BlQm4BUCzrdl8VW4dtSLyazKPNTuin1+S70udXQLjTFWjkPqkToGtiYQumMrD8GAqH16AhplcfK5
K6xSM27SqMgBJCHtFre8RSvdG6+aXbQjDhaLrrA5Jfi0JyE7L5O7SpsafYXJTkz7A/Nm+scMlCvb
t58MP4bv1ULsw3jFx+SbLBgjFp6VmfpN0k+GcliVFN96cgFotjrxg+7PuNoFwP6TN76hH19x2BMX
yX1gzufbfZN3hoLDLniR1VvNq2/IW0aMXe9H9I8dITyeSCAXAbQNaUtVh0C0pt+ywT/GRVy8Z/pb
vUmFRMRHqNJfjB53QL6UMpqzpirHryq79S56w8oN6U7zWMUVCAlOeVg/p6H5pmVH91QFrNmYOryx
XPu58aKbepf4tge+wWF3+QmfVLh5PeNKLsSqY81K6jzU36QPjKBPPhL0xe5wl/hCrWaG9dJ34FyP
pqmjOtdVjh5i7mVWAJxHf4g7rzVQYcreLemnJD5Y3dtKFSRRx575BcnH+Haj12OnSqWUQDJDFZEc
86q5H/4hh/ErsGCCL+Bv+WQc8hqw/sXODgG2708745k+iajYTgqq3Pc+uqbN77CXVW8VAs1jyOCM
h7q8NR7jhw4MZkbQhxScP9INenHXKKE6xa3hzt8qIMYIbv0kYPtVH49asfkVZpvGa7ZAH0f0iet3
jGZc8hufUYUuYG9OA0Nkz3isCfALI25juMEosugnnZRkNUgejXER9hMWTNcegNXZAtavNE5c0Oge
KjN+3xTLFboAfqLTT5cPzBdbLEyUwxGbFvJnQwFD0K9WrZYJpkSUuAztMYpvMKYKdFRUrz3bXnOX
glfRvyzvJEeGPBtlHV0h2AZTj5nt5vtORtNKc1OX4SgVraNFo+JNamUctEHUojq9yV8k8c2cVMZs
UiZXJdZPi5g6UdeTIEMI+3j5QKchk6FhhAycZRqGDU8rLIAix7RysZY/W+OMEuX70psQHpn501/f
KmSBfwBXZWkKcopfbwvAfOBvsBUWns1ein7ltI88GwxxxS4drsSEk+pJAM4Oh4YUsUFQdVphWbU+
ja3WLMP1ixbkfiM/lO6Xcc8YZgb0xGu0xC1fcUuvfKQ3WILbVWFx5Go070XBxqmm/vpTuFhD6s1o
iif8FCMZdjk1grg1grbVgFyVi3KqM0HGr8KYm9yoqRXP6yxXENZ5+a38DqDa/a2yg0dyiNO+zfer
3wZzDHPw21TuFr64hi8NMjCTGQTO46s9XeZ5jdgVrxhdUZxRdkZHd1o4/BhZh8D8nL6SX8Vx/n7U
1XEaTakM02F2jXW+blX7WfBCzsqwZczFMjpiTEH++jG1Ua+i3koq2NS88vMVLIc42I7sWy9u7iKn
9F7BeHtOc1HR/SmU/ajNDZoW9qS0CEJ7P7nXvoClPt214I77MtlO1TnUX7zMqT4amSO6QpFk7gbj
sZ9MzEhWoUmVLyWpHygdDk3fPc65kjuY2JgFTuvUpuIOGbmvpRD2L5e0IS+YbDvPcdQSZNbKjCyg
+ziuvUDMmYhIIwbsDmryGIE78VSaPfWDPM8VYkOGKlh52HNkqmmHdZA+GqJhk3MPfiuOe/BKO9mD
bC3sBkFk/QFNNssx/fxpCCbE+E0MeMvkSboXvYjTXBEvcCuXU9e0GbQsWnFMhkzUPacfu6vWwxnB
FUY+A+/Mufw8Tvbg2IvHMgV8MEaS4YO5QBMrxYWU5mt1zLnzq7rFGoCjPmUefd+/MWUHRNeuDDwt
xcWm5E12qG6kt9NV/mi4WJv7KKeBaJGEeRHey2x/EOdlpt5s4wKu80gmlh/SEKjNu+Qgmoo+e7+Y
h0atRTfQ7uHeiR4rsVWtKuZgzRGbFeNiH/p1cvTRzK+UVhbN5p9J4PCdN/I4U1foSkfsFvLGAMg7
pUOTW/oYLWHs5y4bYUqBo2DevCK2ZwrDf0+w6WD6xyDY0uW9toXWiKHmZhWSvJMdezBu42WonFwi
d/1KfcMYs4fKruwbbZ7eNDY6evUSNkv82TLyz5eV7YRXiCkbdA2Bl6aAU5CHP9cRUfZ1Y7FHheG6
2+XW+IxcL6iII193buVqkyNS8HP3bMvgw8D0LGoV/NDuXFtDMdGkDo0sepaBweWVRMJAy4C2F41F
6IHnnI2NMqiC5oRs6PzHrrSm1lQpq0MyPi0QKkV1IPiGzPDw97kRwWdMQxfFRmvmQKN+Qw7AiNau
kC64s689zZ/KQJSIqufUh7XuDMMGQa7Jr8OZS4RtnayqUUya+qC5T77gy4Ebu3TW/ZJ79UHFCoPm
lH7/xK4y/ZrszHedUrpdKCoPnP24BA4A5p8VnDhPU3SdkndpW4exchOZgFuIRHNC5yWABMi2FNsE
i+Kvbts2VxMDf7RGSw8zs1Xi0PLd5es7554RXP0rgV9ttkvAgaYqJDQATVHbW2NWHTsrvazYN0ki
MO7nXPNWGPfB0D/vAFYIYYVsB5FRBk2v78ZO9y6f6eyz3sphKruJdqqR9Qe6voZrbvYd3TNq+NEd
fT11zMrPnMRHoC6IB4yTdgrj+TY0zMkRTDycxB1FUcYoTUIboDCf6WTsSNYkTjw0951Sz886ejtY
asAdrkl81/S0d6wM/m0md8Zo7wc58TvV9Owk29V6+yhL1k5vkr1FpLt1XrEFPjs0znfrrOy0Kb+i
KbkqTdBbqe3o0dZ05/wfUEa7OjIApWy+mkU9OHWS3VKpegAUceVMeYI3MmCCt5YVQPHNKPgm9NA1
9h45L6D6gdftyksfwBMd2H9tYfEtryqfIblaFYJSLI03ZlU589Q9TGlvO6CwNhwFiymCCzyj9viU
to2xB6D6IUj+9f6KSJEj1Rpwf/Lq6PanrhBo/TkN+UUCF2XIiZRGdjrWYTe45FD67ezMO6B9AL4E
uNpfwestLg+fsfy/yOQe8yj3irIwmZojH5p9+a6DYqoE8Kelq3vkLntQbDc5iCLHM4/OxDKGhSY8
IJJO6JFWW9dXq19gpez0bjXNnarRR0vWw8uP7tydGShnIGSDMVR4uxzJidqDwwuepoqcpQMQtSaq
lpyLRWH3wXGPygyWx45/37xryYrSXqvWGu5aP8g+8m4VZHm9N/v9PXmffZuf/+RML/LYmTfyhpSM
srHg05l99rAWoKGs8VAuyzh3PdszcXFfYuL/XxWQUdmfO/DIyPbqDI1o4vqswm/FMOXcHCXWqnkF
shoigMqJW3cpnOUGFGvvs8+W4tido3xq3Pyu3wkOdyY4MA3G5maouqKcMHqrtKOrYULs0KXyU1+X
qa+Q1mtj6rVkCuysuF5HtEh603CmdvxSqtZ9GlfUgYeQ3YH2xEfymAZjPLYuJqF2s5Y9DdR+irAV
4ZRaHwCs3o8N8qmU2vu+l65IPmnOuBa5U4/o/0SjcUgMDPpYWuqkeeopVRoz69dDQdfPah9LTpHa
I2YjyXuzs8K5ljGgVvTBWOZXibxWDpoOYEpre4B8WVl9NaJ06Izoxe4sGfvyrVQvjiXjiTmLlD1c
/n4nu+UIUC3YQBnlUBnZEJ8VrGs7WxNQO0JyM3syxgLwBR6Xd0OIvuhjXDvRow5cYTVz28fsYxH+
QbD6i3hOa0jRt2mmS3hwnXWVWmntlC39kK/FM81SgQM9SajRIkQWjZUyWSMAU9M4YUYzD3NaWVaQ
XFd77To9LPfEYcCjZPeKigiLNbZhKy+N8zGYhdJ6bUjtwN7pBwPS1ttyH7sVWBVEOTQfGfCiOGcz
1oD3yey+DJMSHZz8q5SgUjh8ivRrcBs5A+ovl7XmpF7HC+Q8zVRHFlXKyAqGAwlXT38qPszg/bKD
IpB8XUV+pwfTkXfIF0gWfFUeOS4eaKOpRWYf7/Dlq77qBvlMgDsl353PK0VrTSpZgX4jo4imqMDr
x2jkDfmOVfuK/qPodMzabYxo1kxZZi3Y52Aa+nun44MF/nDs8BtRWOXPMMwF9Uyq0TWKzDezHiv6
GNSN20BwabyR5mVxbq4E+WWsxjjWcLDCVb8u0eqyrlcQ6y76tSrs0/Me7ygOU4oYBkBp1+AjhXGW
EYpWYxmWkXK1dOqhHaXaySJVoIx8RMLL4Z5d2fVVNKptGWqNmToLiM6cUhXtqbCndGJGNofhnlqX
xPOcLzkOE9dPSdTDXWhaqOTxbaMNbpONIWoPLQib2lT0ys9e24toHuFE7bpOHmOoCGO5T6xD5jEK
cMaHrMteFQqbVYLvyae7iW4b2A3DezPIXZW97yohqODZ97U5Efe+OpTGKjLCbi0hs8nrTrkljuIq
N+KZFD7v5ZSDhzJBQw9Md8oAN0o/zbT3CjOUrc7pO2lnrh8ED0x0Lu6BSbRQp6z54Wvyq399zYgh
FJGvOWs3Np+QCyc78JkrnVxGwTxqqMY8aZrs5hM4rFvv8qEEr9jivHWlA/ylz6I0nLv+05TU96Bo
35WrLGjIi+6Jc9NGrmajLOER2/PjSkwnB/J0BdyngipAChBugZ31KZvPx9mMdoihGQ1iEDNxiv3q
FV/yA2MZ0EwGKe+/osUuksgZEIpqKCkb6HxafKMeLuuKOemk+IaRIbc75IFwTErwjvlx6UUtNNmM
UGHX7prUsT8QTLXkYXrdTJ7l6IG8K9z8/WVlOR/bvXxXfj0bwJbplKg4ZZ0dFnf2sIXpSX6VHbSD
tROfkV3TBatsc4Yks6VkbetaCkBO/G2aitumwvjsiPqyM1FjL+X0QE3yfPmQghfBN/aA4SMvlKYs
W0Q5oR6rb50G2KcB9IEi0y94FfzqGk6kAckCn1PCaOT3AK/YM1qM/GB5WHTN9/AASOiEyiP6sJx5
USZrqGhFknAoRsmXVkygmsP0YEda7GFpnHhgiEJFBRtM/uWPe4rAxrKDjQZx9iaqkhJdAUSW9vHI
yltYNMOR3RV8Xn0TSHikWQ7OVzxTICXvRHZVdLmcHYqXZk2snOC42jcpaZylep5zU3SvTC8v6S1n
fqSVThmliMR6H3RQMRZtx530TXfYGnExeEJTIDoVZ3xAaGnbo07LsIqtO/CPBFM8Ah9wsdws6rFy
lC2forj8ikH5G6pFN/aarK6ejI+L0j0sCXkuR1OArcAknn4BRIaYt0Xayzf8E7nppzav7MCQEICC
U5MslVPZbwqtdFSzcKUiVIXsrOc/+4tQTrekeVLURMu/x/XMP7PMk6H6vSpv4UecvoceL9I4VdLt
RktRgGTZWbWn9zEyTzNUXtNqE0ni1KnUQFScGnCeGOTKb0iSd047AQ9Gkxyk2pFvV+v7sa4bp8AG
S1VkQn0+H/i8HJXTr7ihhT4xfWZH1a7Xq38DOnGSfVIc5D4r38lQp3UE+mTNLnH0fqaD8h3LY2Tk
hsIl/PN+9OfheMRWrWpltbJUM0gnFJFmYgRDH5fuZbsnEsJUd5MHtkTukl7L07Ch6bKjNcCvJ9qL
Bv1EUrhss+2xer3OGC6I5S4wcwTgoi76eUvz8rHYL9icQ7HGVLawyhogiTjUXRz2URcCxXn/d5+L
/YyNmBIOCm1iLOjEWBCIhnxHq0k0iXE+Yns5CmctTKuoSUWO1uL/R9F4gyFLgGjoIHCWTDeHUzdE
yK0nK3T84+EsBZb46iKesLHC2IVXD8u6CYqavWtkz6wvIgeqB6gCt6s+x8Kp55OdMV44ZyVUEyhW
VfbDIH5P+7SDciMeJzsfvfy8OcLs5UY7JHST8YDwIScpcjHadU2mx7SuPbBleXPVOJUqGJM/H6e9
CGT2cSOw7uYyR4oeBVY6Li4gWx7Sovw8GVPhNpV0myvR58v6L7KChLMXZkxrvZYQJuk30ew0e/sK
gbZLEsd8kgMWaoua4CcTn9ztEc52RFJrddY4fS+k/l5y+x9qamPBQ8UyyQluJ2NjW5qisFEgYHGv
8rYo3DkwwGpOpjes3Z9gcfIVaxbnrdeLXM562bRI0g4LlEGjYsDSDBryNjXfXL46kQzOdOXKkpR9
qkXBEMlBi1p/xHC7ReN45y39y0k445XLZB70Eh55op1rl7ea8Xz5GOdV/kUAZ6w6WmsgAMUby2zq
2/OXrrpK8n9IbDq1lPuXZYk+GWe1gIIjS7VRSUGJRDbKb8tuL6kfLsv4jxf1ciDOOhkTJgkMu2Qx
zOR/+N6XYJ2CMXxchAOo/5Eo/5TGIz2SRAJ8fZR8j5imW8ZnR67LPQtF/2AW6/vbfZHG2adxBcUc
zXC2P42ZBDd23KfeGMSOjslQJAgDFutxtDHorjTOpHZ/FDS9HIszSXFCCt3sISVRbtWoRreTCCSI
tOK4v7E5SJNM2D9DjT6Q38iu7DfkLvaJAXQ0Nv4ZZ88xMJEuK6Lo07G/byQWGsmVoYVEQwWlUvcJ
/VM3Vx4uCxGYB5UzD/FYA+C2wZdTMJQGY+GqmYhqkHmg0wzv5XI4A2Fki6Hl2TF8qva/nWyJDsSZ
iLoa2hZ0b4ho35BQXl2CJhFWORxzcStH9oa7NPizYPrlgJzBIOjnU5nVyWs59c10Ar7tt8u3dLKa
y71bjQtk7A6rDwlBQXnBzArKabrbmSFD5/uRXxV+//y9cv4Ko3E+qft5Po0zGhIws5elORrE303q
BDqvcdEM6LHJMLIZ67n7MKzhuj4n5L3gWwr08biTt3lXWqNiRKo42sA/0EfRx+MiidkepjWyftj3
rTP5H1wUZzGSQTcXjZU1xtbDvMwNGzRSRgxv/0Uc+KIWnOkwsyGaxsG2jg3134wDmQG/YEP4Lf/W
lKS5XHBnBK1fxIHmHSuaGzeM+3su78V1z/+Icl9Ox9mRuSCJURj4lieVDOHSy8nQB/+6OQMSy4VM
1Rkx2vfqbuWt+7Xz2fI0mh4F2N+oY1vojIFqy3BqT3zaE1gT7hfwbXx0xqyyoIiz9Rv9QGwsUCfe
hFnoID5Q0NJj7YctHXTYOaCGq4YN2HZ9cUlHEEryDf7OaGZU67GzZkXF1Sypn40em6cIjfPOzr1Z
Vt78nSnQOXNDrRzTCwOW19Sup46lT4urVHK4NpNbrMC067uDPemHXgJ/hTmZ10Y5fejSqt3/5e/g
4pe+kUt1kdnDBfKi9a13rb30rcDSE+apV2HLUKTbOmeTEq1Q1JlZQDYK8799uXx9d7AKUknr0fuz
4klvHoc25Lvj0Ibqioc22GO5YCp0zizNtpkqFDPwQW4tyrWsTMkhjop1V8jjl7nDrFeh12ow1wm9
aiQ7+l340WPX4qfZ4OnZQYwpFWuLp1zNgdTcSfqHPgsua4vAR+qcZQIISp8OLeqei4zV+/ybZFyB
6967LEQQRvGD6OWKFHjpIUSbKzDHGU7e7C5LEEXUfP12BpbLEkUmG//6s7KaUCIXyIzaUFsR848G
FNG3Dtan78bV0AM1WFGQF9VKBF+R58eyBt1KtYyVESTqjGXrKkKKFlECyfOuy0aKQjg5PuZq/5JA
snxVXFATPC6Dsxx9PWedtapREHdBWx3K7N6wCkc23vflXW7EDlhMHYGaCMI1gwtqbGSLWWki57d3
GNbct6HpzwcFfp8BLouqJeztXDAeBmc8ahCaGaOC+l1N0yC1RidTsXWnAiG+eacvD3YpIGoRqiSX
HAH/p6NNjfmD6BsbP7C+MQb2EWB46GuyxVDRAUUVteNWwyb6JZIkpWaKfhvaqSyTUFvgpSgO2wJb
vrS61/jgtrcccYwhMFsGF+SUUWfPmYrnnlb3eXmrtIE5Pgh0RRAm8vVevS36BggSrJ2a3+pu6Svv
6VXqql/wwJ3uCRDXlwUydbigLvzq6bCA+nKe2ftedT+L06ApzYM0VIjTCoFjEWkKX+jV67XU8vwY
AjNzmS4/HClrdyXLKxypUCIflSRRI3U2UhflbvQkgAu6CLpd7cZyjg22xBetRJ4MrXNhKOHMy7JG
OsUyEoqV6EqkO2lFhiu5YBIqEH92joU1TKUSPEGBSSOcfaF472Yaw6Tl1dfR07undr7tO0DNB6AZ
NN9dVhhR6EU4A9MpdmpmrYJK1W9PlAq/JmdblAKFkGpGbYeNTahu4kqRlwTDeMUQe5SbxYk9axAd
UPDMCReddGsbIWTAE5xMFyP+PuizafCdR6BesLqMlSP1FXMqQmXlzEsHXGeVYq6KyZ0RRReVyziR
Z9RLsNyK2RjxiIjoMnnIsk5Z5EIakTX9fhwt0FKTC13MQVlLi7V5sqj4DJD2Qxn1h6yynuNu8qli
esls/WMvkmjqT/RdTeaeN/4iXuYqTVn8/v2MrYvq6o9hideMzgvlcUZnXWSjgkdEdIv6XamGAEYM
gK3vrtke9FSo3okGfYS3yBkdWkbRZEdIGH7/FoWyOGOTz30Lzgt4X3X0/u3VoULzyk6dIHQyOWMz
aQv4RlXc3RJW+3m/7og3HyYvflXodH4JATi7P3p1/Jh3kZC4bDvU7kg6Beas+mSJHtoai7mzthuI
3DsYbrhOSHTPaAR1ufUSu75KZ5AeZ9iKGMrdOH5d0ujP2vcvv4uzSE1DV2uejwEyy3YLb3b+1WA2
7vPX+sRZoik31bgqfqy1/ObSAKv7XghA+JHwGqjV4IaQklAa5zQcWuLYJrqVyVcw5xmOIZcA+UiX
2zlK36c5+s9yeyenAA3rFhctrjdYOn1MrWVnk/kuspfrxCyuOh0TIU2zOsiksWYUZbu+z942q/1Z
z2dsWjXN+3iZnq0MPG7j/EVXy68JA/3XFcSrVfQVJNpOMplfS1lzUPncUbp49kC9aMnCHEC3S0V8
unZOqncujQBM0hXrvjKAoZH0V6phHKKOYGIUhntYQbhajgGtsc1aKu3t3GA1wvhkZbJroCIjcM2C
4JEfd89matlFJUdsFJg1m4svLBbvPcTir3wxIomcbbUa3UQXmA/pNFQ1fwRYfzj/9/Mt8FPwrboW
a5UfEZSyfjd77er0WJwLQQ/1UbURZBmzNzwmB03wCAVRgcXZ2LVXaD10cF8rVd5XWPKrY6N21lEX
TI+LDCyPz9xaVrJ2bZsBTQTBnNs783vDl4PKB5yHYHKR/eaTt4e5RUCFAiD+hGRzoV03TivAbQED
+Z5K0S2pTSEi6dkPpxFQXWI+kgCc9Vf3m2eEYrXdwA4GdFILEndpndrFviRWtfdYbwd+j29nTiTi
kzjvh18E89WZOqv7YclR3c+zRzbAjdaFL/n1+MhW9Ja9OD88H65uJHIhzkhau05SHPVH547xUkqo
PbeDa6Fzt2I+6I86d+AIMgEgrAMim4uQo2FsF0VHANf1qp+N7+TMcAVW5ayWbERw3ic24rbKdbzx
n/3I2P/NU53VmY1ITmfQr2vB+oIcQ5NjDK/cKEXiRCS8fLCzlZIXIfzcQktTm5ogsg3k8fMi+fG8
W+t/Fi12NJTSLMFTO1+12EjjdENqAC49qQtmZQ5YFEr95suCjObITJQAJzMxkFks5BVaKfiW/PyC
ghWUYjWhIU16DYdp9NdE9CXPP7XN4biQl/SJggkGDAJp/WHCCnNDZYfQqyz+QtPWkaYABYXceKfX
lksqYDiIMGPOG83ND+Cs87QsNJ5i6Cii0n/7hqmCqLQAaq8wPjrr9TbS2CffZhTDZNDye69ps8YZ
Y/8QuSF9TSGDPeMTS72RyMXBNO1zZWXn+3eKTP3I1mN1f7MeiwxR3IsQXi1nYDDDCWSLv5m3OV8O
xhK5KmOH3DxhLG66IUlNivkHVmD47WmLsxnGizR+taiX51hJZmRrbCVxxARJuN7Obr9Hw9mLPYye
XzY67KJOLnIjjjMDCk43KyvWFzosmjpJL38ZJ2xhtk1gdaUgZDkBzDoWozbCuOisW2WtU2DmgmHZ
974MRPS6OTIiAjug3c9uu1/YSrUoRjurrBuxnDWYCrsgUd6ig0TWADPaGNpDHUW9jgbZ10bRRN35
t78Rx719dUbxK06bf/P731lVFOmmzb18u+0VBKD4on+km2dN9+Zk3KtXG9pEWUKsgDz1fkNRiVIQ
6ZrKU+4C7iuogzV+rFxhgV10f/yTn6YhW1gBg1XXteZO95nDz8mO2bc89lJvcOSP2lMaiBCJznvJ
zYm5WMMGDWah1ED90m+Ahb7vw9jw0tolXztfDUpINve0ddr1D7sKBtBuCDh2gHHGHRpkneBaLvGt
/7ar8B+v9EUyd+alxvdIdNg7YEsGmz4idfrgRx71Crt+NqrbnJcLsXSri5dkxiNlZAVL7PbzHgTd
3vxm9DVXsYGFlgar6V+2fucj5BepfHvDJFpHyCIjGVAcOfLJwbyad4vm5IqHNZHZLb8WH22s5Yky
4/NW/uc35tscoPHK29jsYCM6pCGH6B3AKAPTLYEPhU56mPgiG3j+6b4I5EzvelygVtGGS9o7Wr3r
NT/VRGOJzFec+pIXGZyd7SzDMGmFK+yCal+VQelnAEEo920Z0FB0IOHVcWZ2IVRXaQ92CzC7226H
CFk3R4AgJqXqA/n7oVsU4qhjJDmNlGO2GSWOeu2uMIZ0t7YKsrx62V/WpvNTRxtt4qyxCtTNpm6x
FpwB+RwQEHf9pybI7jLszbrs5ZReEzaH+R2QPzHbSkQZpuAJEc48y6mkK8OKBHNUvsxy70tGElw+
oUiLOKMUmZ05DApWqWwQDCtJxKCw79Mo9S6LOV/43HxIzgRplhQBagvGT8aSguSA/+nj4KuuXN6z
dzK/IeiXJX0K/hKhWp2t/21Ec3ZoGes0qrGMD9IU1uDJ7vS9GWq+GBb27LckDE8YjDTg2+GUBaUx
rRyogZUk+2CsV1Yfklb0Is+amY0MTiM6Y5ZGMKKwkTsrTDdbmWySQegsz6YhG2mcdgB6CTA95mii
sjJ6BCNubhuONiCu1Q8kKA5pAAwWgaKIRHKKAsoys1wVw8SYlxFUqqv1bnOlO6NvgKbVHb9VYfpZ
IFL0TTkFkYpZy6UyiwI9pPs+x3qxdjO7UgiggdcE6OdDPMLAmGUVpHv8TvwKmAEFjDBs15VeW+X7
KkiC+HpmBU3jHQ1FrEFCeZxdnStlAlPsbAUz4yJlwtL7zp/BvcLam4Yq6MKfH5QEPxAQpwHBCdwq
eJVN8lply1S1GrWCTFJbf4iUj5ZU39p1e0VN3Yv1ODTGbnRIM90DFPbOyoy9wojKYqt25a59b02V
5uhNVTu6QSVHamvJMTLF8OSoeJMXeuNIcS4ivj1rajc/mnOn81ITe9AQNxTJ9CTl/RXVxvCyorG3
eeJNNyI4b4oN8nit4s5CUP2QT7IDlnRHn7/qmmDBTiSHu29gR8bmNLP12PSpyAvPNg9FmTi1mgis
ukgQZ/AsqZzsouwRxjNQT3JvTECmzALN/nb5w50vEWy+HGf18nQCYBBQi/94DI4ZtktXxRm+VOo6
G2tUJbCBc09PH6kJgLDmrRzfVrbtCE7HPtMlYZzJM5YSWzNlzPZMJ9/oPDAHAbkXftEzgc/aS3cd
6DFfgbJyNrrbfFXO7tFIYvCbiC42JS00WmtUJl6RDgik8YMAtE4Xs5shjSW2v9fyE9wePwhgp0qG
XeTeCpRyeLRmba8b5EHPM9WpFutZSVuB0xJcIN//1xVJi3sVD1tRhmtTrh9njPCu9Z9tCb1cmMkZ
EHWWpkjJSymggJlNAOM7gK3ABo7W3g5pGHv6g0Azzzvjn5bc5CzJYADRxKSINn4g/3wfvTu2+/4G
+WdzRPapN74jU2RaLgVS1doffL0H4W4bqnvq12UQu2DdRWHgL8/I2ZZYTpKOgjvtj23L+UWlzRk5
4zKWxK4aE/4YDKyFg9xmpyWTU68fzBrZsX0z+9Ne3qmm0yrukr2l0cPShIJTM3d2weaYnM2p87k1
hxEToyyyw6SvWz1Kbuomt9kOGEjPAmmit89ZGtvIJDowR/E/f/t8t18Zx6HXS4oAWU2DKsMARdk7
9oyVaKCpxlRUABW4QL4h3jZIRYcWJ6vGxxGMO90zeaIghSh3WWD7HWlAw/YawKoTKshj5fVFiSx2
wZuHYsJ2U6ogNT/OkJFDHTuR3x9YTas+xH7qZu8kWAeKkcTADqM/3f/e/ALOGoFUeqjbGl/alvJ9
3F2XFKCC/f6y6ghMK98Un61aLepWQwZco0O36LM3o7SdUeXpspz/CJJ/mrqTpvhianJS4DSYY/am
Gsl+tKcHluOjEy+uYItCGh4qzqqp0WYV5P3pZL8l8IrHv280pu/ickp1E+B04O/8DMCdJYhKGtj9
2u7GudmbPYINrWkcS1JLrI+1CEckogNdqMhdo2pAEN5kvY/Su+rokkz3UzeOTpyv2icprhuMhc7E
XZcFw0MNwOgQ6qqOmqbkjVUaGhBW7ebZavEHkLWujl3KH+a+v5bV2CvnoneHMbpTV3XwKdgbnTkG
gVvX7YCdfd3Py0OVYzQqS+NbKW1Up0gr1+iUIVxp8rHUAW1Vt18Agvx+GJIwGtKASvquVtK7WS3u
1v9j7cqW48aR4BcxgvfxCl59qCVZlmzLLwyfvO+bX7+JtmeaA9ENjWZjN3Y3YjZUDbBQVShkZZaI
ran4qFdQqDPKB1Rbj+XY20UpPYQpkPntKB0XwfSTQD9ZvSCQWZsxzzE20ALLdkltPCDnurU83479
dBRGyLzXY/9O0pTGNib1lATjR8hXPFtJdRgCLbUxeOKUZXoc+u4xb8feG9TouYaEG4mL+JHjtzQF
vwjkEIVTNGilmZJIux+rr6pXXdoqtIMPNbqfAKa0KBxDt0OnM3uQexuvL0798brNzZi3Msnc79Db
/k0/CIIo7ACOi547s4aStftw3dL2KVmZYqIc9jktexkvLzRx0HbHQIrdLwJkShTJezvbTs0re0xM
SwSpK5olBCMPBinAHfdUfZMPAsGIoUQiR3PrGY/oDWmMVzyEbp7PlW2m2DLAq67KASb7Kimya1N0
0IYjSxaQErcOJbQ5W7tZAazMMZXWsqSqUAXY2s7rnNktnAmzle7iUxmjEO/pu+v2eKtjyqxC6cS0
1YF8jLCZoPC+qVNhn8yJIyGmtwMvL29WrqvV0Z+zOhbTOIVVngt4rverveIsx/jUeioBp5jb+IHN
I8X/g6MaUBC2JCCRXiDkIzOU6wgzbbhLnSRPPFGGmd9zxfze/3a2Mi7mmN2sY+gJAh7wiy7tMtD0
OkaMzRy8MsbsZWUsfd8UAHHp5Qdj9FIAI9MpIdf9Y5vLEHoxhmVCD/mFsjbAFZKGKyK6RvqO5mCM
pmQuvQTTWIZZpsy9ycD5h/fkyM3s79etbzf6qRyQBBFDUxGZ0xB2coqQje/3F/zh18EPG/KVwrlV
R7RICZqx1x7+7S+6+gHMF60GM47UCeg/qroErABeCf3Y7jEL0AGWX4Sc47jdkF/ZYz6qWg5VC7Fi
HH+AAIfBRorr3dlVHGWX29DCjJ5mT3RyL5m5EkGbn1oyVNGwJPBXGqyIulgp9RCDdMofPpVf5IPi
UZuhj4r1XQvZyA7i5fF96Yy7oUdRe/1Lbz7mQy/YhEimZuHfTIhP4zqS5RLIL/oSUeW4YUJm4vj7
TYsX9TY/69oaE9QtHf3KrAaYPbBcYzw2+/qQeLoT9V9oUf4K5qmtwLc2yDhyBiIjq5upH8UfIfBH
JiElqfy+yxMglkOiQQ8hS906eJjQ34y7ydXkkbPF1FXZkmT9ExhX1vIqGky08X0jt0g6mne6BORg
P7sQG/t6/WvSa+o1U4wXS/IM1asSEy05NJHLenbU+jR2gC5kN6kIvtmO9yLH/aDMxTlIAiERRXxQ
ynnwbyPvZlpZbyVzca4KaG3UcZ+ctdgoq6uyK23jdrANv3DVrzqndb+JFLjY09lqUhNDsULzno6z
0bEkA2oaSGQlRLbpoZTcVLwxs0f+zCxnW6Hr8c983WjZGA10uv9NsJet2me9TPrPV9VBoImNJcc6
rq5yl/iVEH+uzfg92l1IcfqHFFhUp+mDXafGz1EaHDq5OfZlw/FdTiSCwsc/f8U8D1Lbgm32LUM1
W4+g6xUzcSg3BrUNDbgt7TFP+/hguJovO/KR99y62ZhYW2IDUJBWAwCh6BmiK4IBhucmn2s7Q7RX
2umAV5WTFcR4y1MfAtX8GYzSbhFx+WyK26zI7626vqnk6lsbVJARbw0XyhlOk6jQr0PyJtejB100
Gz2gVPrXQ5XJnOWoqPreaPDmszTvguk+bt9f//tb0Wn995nTq6ahWFsFdBCCflHsWClaIFM1qI4t
+U4Y5pMQzE5WlZyWyaZfrcyygMNUWbRgrLD7v2hZKHPva8nSODvIUphXUaYoVjNiDrSNeuSZqHKG
SOQC8LbO63pFzHmdra5N6oiCa3a/gm5pU2UaBfP7/OGk8zv9FbdgKwQzmBo5CBAETUHsiSTkGKqz
as+ymhsLhatjFbWXmKbThssxL0aideIR/GBQ6tRvQ2X5vkzTh6Ey/c7KwDa5tJ9rRatJVAyPrQhF
xLYxnMUIHUOM7mKj7OzrTrdd2V28muVBt/RRikydvhI4I+o5ECpkp6HcWS40WkPQ1aiAuckiCWyh
3yudc906Pd0v9u7vexd03P8Z04ZQx3ylhFtlUHu99ti2n6p4d93ENk5oZYM5tmoZx6BcR61OvSGy
0x2t0Ef4eAg6gARvBFw49lb0FFcWmYOMi0kyAmIKlEyWhW6ZdpVTRIXba/J3OVXuekPyW0jStGng
j3nC21NucmQKqmpS6yhXIEurvhtKonmtH/vJjIS8uEAsvucud+u4rUM48xF1UxvkIkQNKWCD4+Nf
DNUNec1x466O+ZwQIwNpW6WDsBL0c7irF2JCwFUMmFnptN3HV0yz8tbHfM4hTKFCO/4eMP+3+O+t
JLDaTFYKVm7rILB0ZN6ikm/jWH4/19Khma1TZOi2WlmHvigOnBPCWeA5Q6zqmyXJ+iAdsMC3FKlb
OWC9QCY4d9B6K0ST3iTDjFixZXcRT/ty88ivbTClUoIucxD02ESK4WrJb9KDFhRuhGr7VAdx9ybS
g7VNuu7VJua4xlSB3ASeEGQkkz4KmSuMgD7eGf2xDP1I4sKit57J1haZ0qnI6qwHV+xbiA82QTpr
W0xMafMpB15NEDzjzjxk+3Y3H8rb3h920rvUpgLj9i858cztngRfJm9EBKx/AhNmoLGr9mqJXEGx
bLl8AiWIlx2VQ96esgOvLuVcpfRz63f1OZGwc2VoUJf+Ukb7zQ1CR2qAu3rNSM31a7B+7oKsDKqh
PqZFCeKTbjzG88k0T6XxoDe8aU7OWWeHzIahrOVpRHLQ7iQ0M5aduP+l05B7MRfEzjnr5+J/taYQ
sgVxaQEql4aPWvEjVzn4xq3yYeUS7ChZH421DK5uxJI4c5boJgg8HUJU18Mj58Oc1bRXi9CDuBbV
XIf0YPpZ69Es0Acn70ZSqRqnFOcthwkhStvoRtmjPbHEIjqYEcFzsMUL9rxvwkSNue7aprBEwKbz
Ct3TpRIPkyw4lpg9aEHyrW+q5yiXwJ7dVWRR0sabc82PzNGTwuxnUHDrT04UY+lylTlVh7nEN/yV
fP6qHsBLwS/MeM7PhBB1wOt+Op5DCAUVXZg3xrtXlIE0y7DF7do7mUoFUtdBrS+w1rqBDzIjT6k/
YgT/3KOt/Hz8wH2P4llkKpUqFcyhiBC0wMamYraZSsmjVxrbIkQJ3f6OT8fGcVmWRbdSkzhKI6wx
QxpK0PRuXKjE8u4onHWxdLlT3IFOk1p5I2MK54ywnLlZnU5loqLGxJzamdHLTjXSUh5xJynvLX85
/ff8xpLoShF6F7KAkcr1PZxyzr2R1nblmgoTaepG0zKBSgS9gaCFc+gUJuBYUzHMkFP/1aubQcc+
EXobb1CGveJJlmeNKVQ6RRlAsoGVvaWW5RTrLIdus/xVZ4bSvpdKIkkt6fO7JP1ZdPeC/v4/JSKF
iSdpGxZ6O6DC1K3QLkW3E78WY06akZNVeW1dhQ0jk1aMUkHvIIY4k1rU7F7VD3Ju2FmKpi6QkmbX
obTN39dKeyuPmRtK0+McW495UT9F5rz411e+2aNa+StLpqvq7ahmIZLEv0eEcdI9y5gLBfh2XGaa
jzSBmMWzLolEqhJk4oWXinmmqC+vKothyQsj0mGKctSqlhv8mACddAo8MWku8CkiQIypU1U3/7W6
VWnAXVkOZ3RezAsF1b8m8NkO4GDVl0WFqtYy/XpTGqJ0DLBS/bQaKPxFywJ0xBufvBX5YpHZWyUr
jR6PtJc48KsH+Lon7+0PeTHGbKdk6ksunDN9frDCwjXanmj1J2Hccc7BdnS7GGLith62RWQKOJn/
x3ePizUmckdDHMYd5fKgrwApVHAmQm8L9AJd+ILHWRvPR+gmr3wyqBLdkmgvkLJ0CyaJD6kdxfu/
ruzRYeTBMbeLl8v6mHJQKTEpoMR40plEMPl1IGKsIevd/by+sO1i4mKFCduAYUN/3oQnGpM39gXJ
2h/XDfCWwYTrThYUrbWwcXLzrZXA8th8tpqZF4I5rmcwyLG0VgPgAfHk9vfYk44hJIFiRcEay+Ul
+EOf7+9tY1H5mJlrBjWAPXrdV24ooGq+BzoWKi78mwFnC1lIvtiLWYsRIgAppB/ReCuEd0PDwxjx
NpAJEnMdmpNBg8TbEFR/yJmXDWRiRQ7XFkHf+qYab/sSd7FF93d1di1wpY1CiP17Qz3Js8XEidFc
5qYL0ED8Lcmwgk7xARKcw8sy8A1ar6maiaI8rlIyj3sVgNfrp1emUeblNfGyd0x86At5qbJOKXzz
c5qRAXLCBYjiiHkreOMhugebMBWTK33dESobL+xm6C63agadHPNO9hSXkjZzb5I8Z2ViihjKedgq
uAG9KdFwtoBF4attHCZJh6NBEemzqy4uhv8Aj1dBDpKkgFMJgSvZEwgefd7rBfWWK7vPIvIDpY1V
CBMgOsfpsSzCm6ysjnO43Fghl5WIt0y66atTEi95lkgLTmQUuvRaKcnnFdKhnGTZhyWAVBSzhh6q
zOVA4UQ4lqYuMwexlxVaDw1Pnb7vja+1xqtOtt69VjUXi75XlbgHwxnyaTPHfpvJBTBw5oc0LNKD
IstObxR+J+efk3xEZa1m3LY/x2lZUL7RmIEp0Bu0DMmNfAaMU+2c2C73smNFGD/mdeDpybzmO0wk
EupUKxSZ2iuS/WQEd+HcuNE82HoenuRw9IVp4PVvOdGPheWLejxMoCJLfMP62i3pQQp0ArUT3xrh
OkNlR2nuRGls11YG1ETMCVY8L2JiFYTANLFFWvaK9p0QIE4lkR2bz9cj4iaseu1HTPBph6HJ8xEP
igATnmHVZ+kWBYxdaGcJ9re5gNaF6lVQ8uRqMXICPouGECdp0ieapTXDIDq4j7vcub68c/foituw
KAg4BkTPpCXw5KzYNQC6xdFjb0aOlCoRWdr5RtGToxC1EZG16Qj9lpwEYIVTwO45SsODpM6k0jEx
obVOngGFWSd2Wc1O0KZ+IA93XQSVJ1W4bYSpJY0+fV0k+TBI0UKSPN1VWnfUmniXQHqX4xy8ioOV
jE/FNG7D/ved698JM/E+E1NMpXFu5d2CggMsZGQxvCTnNh05J40FRgjWNE1B3UJnzwdB3s2y+0t4
+RWtYk7kYmmcTMkMrUBDZiiTAyW6SI+1L9hmc1AOJgRHufd/nj0mchVdV9Z99/seOd4uFMR7eC3q
Z5NEaXWeWZRH0NeCItRAeMrvBqeV/dw8DhEe7fHpVGCkc9VOY3cIvdQRP/LoDDgRy2Ii1qIqs6Gf
Y4l0GLX3NWCeUvr1+on+w3vz3yWcxQQsTcfVqK/w+erMobdXzPMmTm7Lxc1w1v0N+yM/+2wCj/7e
Vktk0ZdgNEs6o4bUUq6388fYBJ93nw5frEn4vqTi7BQSGN1Mo7sDm8nTCJwvKZP6ZFrFY66MLenw
6u9lyrAP++beKIFUMmdrJEoj6LY16zetOL/LOzOytaXMiVpED2ov/bi+c3Rj/hgKsQR6BlcVkS7V
w6iio+FFe3Bp+N0R92/vFaQuV/0ddug/X9lBCW9q87n6+f/BcH+7A6wxwUlZhHIydeSQX90uiI7/
Ja1GdSVec56vxipYpOFytb65TUIlyWDxDfevq30a2KInbmXLHLJySilGfX63eKCTl5zkTCcvGrvF
bfHGxCvRr7cCYJGJVhqC1a8369EenOK+93Nff28SzOagc1jzKiyer9AqfrW+JBDLMBiRxV4QML6q
0XE1k2FxTIDKomwWFHxAXwofIoxw4X9yCo7reRkmmPBkYlylnKhCxpuYGzj+wSKY1E7NC80ELGW0
DRLvsuLU7WowV+Jkn9kdM1tOeWS2PJtMHFFVdKdS2pyKI7vHNFDuyqYL1fUnCtdIXiXlcvUyZ4ln
p125iaaawRgA3QCACG1pK9N94gQowpzFXlwIcsQgA0JD/zV3Vt6BOINXVrYVY+razsQRHMHdSymB
nGkX3lAcx9S+hhKIt71MeCmVWbSKBPlNPUHeiArlZA4Iin+BYaj2yH898ucnqtUKdavsMoUq9dL+
w3gLDs2HXzCVVz0a8tbHBJhc0Yoo77E+ioFtpb0OnuzYL4u72ZNccWfGd2/iylol7zMsd7XArKnM
eEwMPDEjI9FaObeDXYYv+LoXCl4MYPFMitGrS0yhMv8+Q7xI6opo6ZauWhDuA2su2wZo6jHq5whX
VAGj2WaKBen7TtuP/UiasgecXbIl/Pf1SuLlIAFjlUlLWVZIRdyqlKZ+dONjN9jhQoIRlMTLTnNV
0n0YfloN0XKXynXox8RNB25H4EVQYH4E40hijpmUQRViX+96OxQhqmDVkAO40a3PmcjrHL68JzPW
mEylxU2dztp53Ec9ZLGDOWA7KUj/PHu6h16h097Nx/nmTFPKySkvshZjmslasRT0baSMsa8JcNrl
WZveXf+ePANMzsqyck7SDE6U6IIdFd9l8f11Ay+D6D+XwN70dcXo6jAWEz84LR71koFUbnuj2TTN
89zz5Zs6Y43JUGVfQjmGrqd1FwrKxphKR/RH46Fx80cZjE0ChDlI2nGOxcu7F2OXqXzzblCsMdES
P4vJp/wLrbJzu9mZjx2h7LnFobvlN1VfwkUZqzTgrqKbFBRTGzdY7XgA+7r+pHyT3/WuhIm0yDEV
Ukl23Dum07mLW70DA3tekca39rwGHec4sld4yMhNaT6WiV9rud0neL5UZrdUHmL1qehG/7pDcTyW
vcNjDB/P+ZUBrL2xT6D8EVsL59CdS6d/XJeYbWXCi1xNRdU0JiKrKoLhS5R2QZufxlHyQyO7G4NR
cUxzikiXt76a1JwXLPrXX1q3ENYxdo2pdcaF0y4K42wcEj8KB2LUj6N+WwiKn2e1/ZadvBhifFYu
wzAJEgs+q+QDyRcxJn3Ko47czlIXI4yLll2+6H2KMfU6jTCGgWtw2oOaIiP5VDtlY0Kncp/wqOle
Pvacv+DFKnWi1cFQ2lKNFAiYIgyATRr8mJlC6ne1HT9ZQAZmD3sBjwCYHDd+1t9rL3LbndST2e6c
yA/vNI4/8baASZmVNI/5kmWJP4R5TlqzfC7U9AbjHA40dDzQ27hJpwvEMIuS84XpX2ZdyYBgkq5i
qFt7UTxXy5zHirkgfYiWDa8iUYgBFbHhmNmM8Ws7zEfOiqFo4mFEvzrDsAh4ww+IumXi1A59ZkkF
m3d73Io4a4PM98UkcxJWdZr4s7qIREwbe0iVnJSF7ExTuG+s4l9ffeBRa4vMR9TrSU3wQJn85qs1
RDyUY2DSzm5B8ewFIeEFVd63Y4JQGRRpos0IAw0044uxPkyxcVOLhXc9CGxmrvXCmOpGMFQzN1Nk
Lu2Owme1jxEU6iNHBiz5gNck5EzPfFA/g1+HY5i3QKa2ERqjKUMLgkeCBpFME5EAN0jBrJx02iXh
V1UoiSDdp7VoG6ZKWlAAVf1jp0+2LC3u9d+ydULXe8BUQSAJl4I0Q7joO/BaaF+tAcJBy81iHZUa
zwNgflFq7vppeL1yONkRgWhoarXvUEknaMrV76iOrUqCuwjKJf2RdxHiHBh2RKA283SxJGpsOiZq
RyJUA9O0H62PpsHTln15CfrnWWHnBfRK0ed0gUupfvJd/0HFkFRS3mQtGZ6E7//p07FjA5WgZEo4
yfRcxju0NncjivJXtDa3svLKRWQm4rRqnCe6uiAr39QZoVCB9im3xefuo0qan6rX+O3RQhB/Q+5Y
m2XCThzNYVZKUepXQ73XZWUXF6MfFSZesNL+Lpshp6kWOYYlRA7pAOd0svMCeBvs+kRADVR0gxeW
8yGsCrdZlN31z/eS4oXxFSb8dEWuVFKAh+zuk36A0KLdfVweRozvulPvUT5kGoCUhMgP0RNoh9WT
xVHR3Syi11vMxKGim/plqPKzty7okAsWwdOCD5woekyAXqUY6RR84WT8bEj3FOAOETu848mLwjIT
gaYSItMYF0GZVC2uZgQd1A9lH1Mqn8xsesiC1FdC6zmv+r1RV1/n0XJHFURsiflUdgAAGKCiwo2f
x/O3WQmv9oadOxhyy4zlFoFR9aebwht26nkz5F3Lawe/ADX80w/Y2YNKCVIzEpHukn3+UHl4tfIh
5318hY44J+6yUwdtHsVAXSM6ydAWpaNZxY4O1SXkNbLsnLDBThtoIebUwwDLytvwY92VR3lJU7wp
m66kyJwy7KyicSWjsOMGudWHstygKlJSXSejCteN+/Agz2ZP6nrYgxITLICVa0z1Pm2bT2r1Icmy
fV4q+zYISN+mt/IUu2EmO1U40P+LRGpNB7PepDhtNTnGUh4zlCKiNB3aJbsZTQy3wUJaQjpJqHCJ
aKd3S1HcBoHsSMNEojhT7Ervvhe5VSFKKSQcLDedd4Uu+TnoxkM1cY1OtRsR0iOaktupFO6yWA7t
pM1LMFrppJWTFC/zykigJ7FTgxkk5UvipdJAtCV7GHXZlkc8k8QWzyc3k6YE/ULdUCzcxZiyVlwa
w5w7id4igJZylV39Iz2FT70n2csX9SZxR8T7/rBwUtrLoUh6FlZ2mVxTa4qUFVqcnqmn51tKHZja
Na7xlg+Nwd3yfD0Gv3xXZewxSUYZTcjCVMihY4QxYae+rZ4Lj9ocbLV1wY8xfJF3PBImuogXzrpa
JFvfRroAwi80DSpwyCftzTzziES2ryUrE0xuCeKo06RYR1l30H3No6Ko4n6kBFpoA/Ey9ba1y2WL
HcBpFAG6W0qMuCLXn5LKul2M+Vs8KV+qKdoHFhpDghrtesgKK6LQ2VIxnIwy5aRtmqxe7OrqRzC7
GsqYdEAuSH3gKSnNhflJSsMJfWHDJEooP05VdKpKrnjpdvTWTSpIqSkKi9+c1LSKddqzSPbtrbSL
nNSe8RClHnk4g80GnyFeLDHZGtB1IVToN5X9AZ6q/zS80pcepkPvtPv6PnfEo8CpEDY9dWWSyc1q
loECLkCXLcoruwVRYssvmbeT0t/LYqGZgCehyxxiWaMteboNnMZRvqe9Q9VLDgpXF4lGrpducjHH
9JikXAbhGobv/CZ0Ji/cRRk05wXQwZ4156vXaM5vF5QXk3QHVi0Z1ZyLoisRTEtxBwZYu41uKi5C
ZDvdXowwERuy0VVgzKhXxIP+89eLYYvNlEEWSkBQ+m12pvQ1Q/O8xTERW4aSRxzmuF5B36ptPckZ
kRBPAToEM7DuO+knbT2H/HY359yxUMxODFBOiCgbKRxG25n7eG8SULLv/rVk8D9ThMqkiEG1pk4P
cf0xofEh1F9l8dv1JLS5g5dYrTKBywrMoJ/7OvaLZfxWxJpjdcNxTsL3/80MkxIErUnCWZowiwL9
bgACZW0mLYqM61Zeciky28VEqRYBfmxb6IbXKZpiqniMUvOkz9rBaMs7NRQegqyoyGROe6MrgWlt
PaR7r56nUzy1dqh3+6TsPwZT4FaDiradFnH2YTtbrfabCWr9ZCZVJ+NimexN027wqo5qy54O6qcY
Dwdc/PdmDL2YY0WZVTGPMnCFga1UFyEpCLLemdeh41RrGhPTUkmP5CoLAdnt7NFu9hMav9OuOlag
WGr39G1S9kok/nZ3/WNzPFdjAlujtjMEGUbkviw8YcLgKS5RFYq8dw9eVagxsa1K5iJsdaSIzqv2
w2Plxa6512+iWxXLan4Ij9eXxdtOJqQFZT8KmggXLrTOlqu9WBxSXSOmhba1ymtUU297kY9W7sGE
F1mUpAgqE7R+iHfpodtJB8lNDpF/fU28T8UEmaQsVGUxkPbUHIy53XKb4iLRdRnn4sAzwwSZzuri
qaJfSitL6Amd+vRpSDnxkle0a0yIAR+2LGdLQi8JmEXbybrdvotAYlru+4BQOt6+Izyf2G5TrL4T
EzU0KLWIkYr8Oh4+j27/mSJaF1/4PB0GV3aiQ2J/r0ZOMOXs5vnWuyoc5iTOYxG6LX6VDiTJHqy8
IaLFbVryzDDhQ04ltZ511Ce0kaikduiaTu8Utx0E1gCZDR39tuHC4Dfrlct+6mzsKHWzLTrspxmi
uzJXJBy/qmK1a83Eu+76Lwno/pmSdMZfJMWcekVC22MGug/vb2VsK8Az4WL5qffm2ZsB1wCY4T0o
V6T9ddu8rWW8RhnytBVURMhO0u1o9PIuORWW4vwnK+zkZKHoIFfJAQqZinynZ6Xdd+IhHSeOO3I+
GTsw2ellN2sJmiy9rpI6u4eaHAnygmh9br9lQWg+yIakIAIyAV9GTVkZM1qwi/6UqClRQ5VY6B5d
t7KdmS9WmDjfzqWqJT38opCzZ9mYb4xi/I8Lof6xOsGTUgr6QIdpMihBy+WXRMazpyJy8vD2swOU
7f7aLya6R3XTL+hKpSDkm90Wg80KwGwmgYbQwXSvb9ofAuHFFhPi63gOI0xH0vIJJKKirdrmD4z3
A9wy2cUXy7SznfwazkN6Sl8myotd5hQbWtk3ckuPkiPc0ZYCBvisyAWSDkhB68v4qfnSLG5yliZ7
04vkan+ZYzzOzZgJRYAbnJDYYpaSLEHuwbTQ9b3lOCT7LpbLummGGfoo02LJtlkClgA9Q86dfru6
+Xsf2fcwtBBkOlSGRCY0+65LbxJL8QtBdgFk2U8jT2SQbs2Vz8a+iIWCnhvgFKD3tG4v7fAgD8kD
IB45bsnbOiZi5CWoupoe3mHpi6MPhlP2nP7SH6rQy8Yx4SIT5WVs2h61DSn2OeWmO2onSvoq41nE
cnh0BZtIDoS/vw61zMSOTAUQPotgb/DyWyMmFZQy5QLoDZ0ozvjDOJZ+5UbIZTbGtnbibWOHgBt2
Doi4OyJ/5Y708LaYDTKdvlhhgtouhUTXAiwgAjIFk+jfRLyVC/vKKTnV5B+uapctYGKNjKc4Xc5R
mdBKrwO36rJrjhlUM2rvFTSj266K9rOp418qO6kbSmGo5wOOX+miUriJb0EjbANL2oIs1+kIHBec
ybghJqcB9Ey8y9Qf/OtinqmISkvojMBCRQSJ7mafusKD7mgQINDJ4lI1PYmDtjqz7Lw8mheDzJnJ
glrVhwUfVBnFQxdqt8mgeqOJ+ZFwvrWm5q6IZwrWuZ1y9SAtiy9ipFCzICOs1LdzLN/LRfRpgU7G
bmwVP06TmMSLQooSj1iVNdthoYZEiAxHl0NcP+XkZmz0g55Ko2tohT/iPSZZil01t74iaGQchVMY
I75qja/WQNZnkx+0WcEJsn9IYJdlM+c4bZauT2mnjA57iB8Kb/qI7vi9nBCqbxEQqDJOgAoR7uPG
9gG6GGYOtFS0hdmILWAfx/SDiN4G0LSRU31dfPoKly2EHxbpn7z2iZkzm6cIv+ZQwWQOMEn/M2p+
1tLM21HqmdesMMfUTGSxXRb0AK1W+6Bp052M+U9FSiNbj5cCE2KJJ0/TTaQFLuQg9lOunGZF+HQ9
ef7hWnjZXqZAKK0xVPoEiS3Z48UDArCugEfsZYbinWYnLuQoT7z+ONeXmMKgC/SiMWfAv9R3+qHA
PHh6DA/BdwqPUuzg2PnNyXjmcifQg3llv1lgcR0lAZqSYuxHpbzvM4OAbdG1cmEicZh+HAcMB8b5
qU7iz6MR16RW5sqpaqWwaZXIqXA5Ts3OGheDIYt4RkXQTBroKAFpq3PaWxwfZod+Id/c6XWIJKAr
6W2bQKxdztxizjikZLyFMNEwbJpMbCcLzytDRmIhJkn0Xw8KCxeOrUhWqxIpPbMImLhionwFsMBR
GqL8RBr3eTmbtyYm4oRFGQiNiTX1S+XE6XdT516uN7+OLGqqiv4lsiZzAsbJNDEVgaA2H4rH5h7C
yw0QBTMuA8G3EL0YcJwt7+WPvJVtlwYXu2xbdSyaEk6OrSww0fYBz7bvBciQTO4S22D29LhnbrM4
WNljmiRSuGQgPUeMG7z2Z/0BgsjtU2lbbvJhephsk+TPDSayjHuZgOXWvx7aNi/eK9tMZRCG6W8I
mwngrl42dlUm0EJZXDXvneumtvv3K1vMMRhDPapGbQq85pOpkSjH/S51aYMcPMw6yJiFL+EeIj34
skBHDJ2D88j5BZvRbfULqFOv7sxx3MYxnQbzqwovjpBP/GhUqQr4RHuATEoN6poUOSXN78wZgoKQ
b5uILJifi9j6Hs9KxolvXEdjzpCc5FIu6A34RtwRt83MKVoUvROeJxsfAxU8fC/Pz5iMLWVG2+r9
jKGRCDsf1cTo903kl9ZECitzOhNzBjWvs8M5xBqTwNt4kbQhhNF4En+k2uIYSuTrlcqJ5NuduNWn
ZVJ0kUJ8RMvm9Nxp7PEpj0Z5qBE77nGM4FSpJyTgJQRru68aJP943bPOkKMXeVNWLBNwG1WTzz9v
5Vnd3PRVEqFCaN3sPtkD0bNfbubbAv9JR35BhX9fvqO+TkkDwJBz7iVEvoLREcXVDopGmtsc/dCY
S2yx/dUvv4zZmLEDmWBrosFA1dbUJ+WrDoW3hAQdXlEVt30vONFT5VjPfUiU/XjkRTdtO8Jc7DNR
XCjNEoU8vkQAjRsiL8WzlYl+Mpo3wVD+6MLknQX9m1yADpE5uEIBRcFQ/RYa02kudS9vshllPxTA
i9xTRQtBKs+OhWx+HiKA4js8aRTaISwaV5e05zRQd2PZnyoofpGshPxHlTxh2Os0R4NnYAxjGnHZ
icxPeV7ucUG+6UyzIYGK8bPG3BvqfEJ7xIaQ26E0U1BYqF6cBceg6Z1OwNNJWRzMWtj1VvHJyKRD
p2nujPGCehBRn7QTp2rYvrVdfIrt2QhNmldDhGfV0db95DlzwKpNb4tAocWku40Oy5teBVYWmUxk
dMEwCT0ynzg/9UJqK3h551O0bkfhvz2C7dtI02T2Q9QCneqItmwXjlp6SXA+GYo777TvarG7fjxp
kLlyOlk8c903Yp/ROfVhlEkP7FWIyjbPH5Yw86ys4CQ6eqKuWWOyTNbJoxCBt8PvtB/Ago8YjVvw
Rk2qKvQEgZPAuV7CJJFI7oRe0GTsplfBLc4zch3JS7gJepYuXJtjkbc8Jo1UqiEnTYyiORQxd/Rt
LG5BotvLNemrO7A2cTZzG5u08kn6bVeRNWnMpdAaFJpNO9zIswDmlcBfJP0rXq4iu8lCr61xRRmK
j8LQ+1bQpKdKMWwt7vdmIj3LrfrhujNxAprMBFTIqLXQacYLQt5CdLiFYHRw3zQNFI9r3tq3T4qh
QmdVNBWNRaKkIDwyhG4A4gFtIzQf0ReDSugAVrDSqX5kBx4QjHrmS8+92GM+LaRkJ3EUgV8I4xaU
XP9j7bqW5MaV5RcxggQJEnilabYZr5mReWHIrOi959ff5OgcTQtDNbQ692UjdrWhaoCFQqEqK1NZ
rtlE31/evt847KsR4YPqlpYC2fMS1kZvuCtuez/adXbnWcfugZw0mdyqbFHC9wpidSIdEl0/j4i9
kKcO5//ykl7qpW/2TVcZJZQRjYsogiZRF5X1uGON++pg+KrTPphHaxegZWLt4yN0tK675+pGuV7w
/jsgAXDB/fG+gDrv5R+yudSz37H++dlZQamdBfBNNGvioveSgX6oENElq91Otc6sCBHHiDtdHXNl
rVYPQF91bvsZuInj2vbUP631ps6Z/ol3MoWJ7UhwZlfwzpD3y9IZiOLsev7OjssVQD2e5dVX8WGO
AdBqnHkv1VDdPIJnRgVv7ZYZinYljsQqhDD62ilw1TvLWQkdiK2e0lbyCbdrTWcGBXclFUsSWnap
n13lhRe1OPWrjCrmNtAzbzBmmWGWqd5fdpztQ3lmVcjSQlpovE8Q1MZjBXWJ5EWM2LTjbw0y1cz5
q5Fy69WeiD8gMVXVJQzXp4/qaG7mlv+kT6HfokgaOsUniN67/NvlNW7G7TOTQnKTZAZANxWwHVaa
uRyUqOpypc+3RfV02c7mi+fMjvCkphNq2SVDF7MjnZO3gz0oN0osaRnJQs4bGH0ZUiUIkaqFaeMv
qKirgf7Qs/5Ql4HX5JNbZM2xMLt3ZgxmTjX00PF4D43ew2jOzpyYzlQpuyoIPN7lkZ0CSWDP/bRT
R/oeT9LWzkfzCzEmO7QW2QUg+xBClGpac9bYCNijeq8fGtc4rqLlASTn1bv4sCB+FBj+lD1+ZV9F
CFqccIj1lQ2eIWX0GEIAnmTGaTFCyXeRmRFiVBqYKoTOlMgfgqfKAODwROKPl/1re/sMTLJTCiVV
scuqqUbRJgXS5zGoPXVh30lWXpfK8lTmmqSh+5tQ/2pL8OVCNcIunXCxqQO+U/Ntvo6c7F3KPPOu
8carDBO6pxb8B85sm5Kd/E1IerW9Rubzy0wt9DKoXh6u5jH3lhMGXdrd4rQHsIR6yVPw+fK+/uZ+
eTUo+GXSaVrcUZQqhqT5Ujb5I9SfRjvQggPGlPeZrhymSue2rs57KMx+oOEUrG/FW9KHkU0tHQ9E
3EOXf9S2P73+JsFtc2Z0mWqhOWbo0208xopf10HvKDQtJN9aZknw3Lyry0ohsBRV3Ycg0X3w4d6k
cyBZ0HbRS39dkXChDmDzqju9wjCFDc1OYufguvo6Oc3nGWLLsvmR9ZO9TcxejQmXqQaGfBKvje6m
R7KiM5uWMq+RmRBuzmSa0iYCVweqtzM0SMv77F14XGdzLX/wWwVMNrLL8+W5+nZVlkVQaeLoJwsm
C5bprEiwKvZpnpGW5F7oDXaBScp9FNnDPvSt6/QxsVV7BMmGXTnzFbHnvXS+cjs3+vk7xGZREtRA
EQx4mk1f9Q8qRrm4F19pxxLAhT/h7dnGImEO5j/rFhtCeR+TiXAwP07AQ7aqM4Ma5YbU2UEp+scs
1aHgnSefdTWrbH2cOszmoLN8+Txuf+3XnyAERMDhjJET3F3lRJwyMuxChnP9zQF5NSHEvZSGNWED
xfsy6RymjFDR/ZLnhVsspntQUE2YB3QChg8MyTeR5IHbQeDVthACO5oT6ErAs+rmmS4P6oTRyq//
2w4KEQ3khEaXNIAGLHVxEyrFjrFRJk6z+ZUMhsvRAIrJeiNrDCKruVKWFca7QJ5Ge4w9xRuceEDx
tbFX36QyQqs1krw5k2cmhZ2zkkqP5kXBK7O5gdKxvRgH0j+UaPbXOneMWaqUK1ujsI/lWKYKcsC1
4E2cCFC1aT38gVvsl6OJ+aY4kAYemUnhiiiooUWtiZd0W3ytgIRW54fLvrE9Gm1RSlRiENXShcsh
Kgt1qRPUBtbR6HX0pvH4sTgWjhR2t/5Nb77XmSXhZoB0dNdOAZpuiZleYRT3sbL0vYEKgWm2V2WP
mdh49nnRXeGxe92Flj3hKUYH9dnUmhPmavxQGwu7HfqbSKmdYukhNFUvmMBS+rtJtWxrsq67or+O
lfBjYHV+37Rf4m7I3Jo0d2U4PnQoQZurNnZauDXrnb5QvSahu5CPV7naPpmKcYqCdGcWo2knltra
fGoflQifGczs3dTt49B0VKs8tPX8oHXkOqv7fRAN90UyvTMy8jWZxmOvYeolNWWt+Remgrfbxzg1
iUYxHyi4QpbnIUtnBIr8O79NDsnjKncAdDci7014T0+rLgBw+snN+kwmp/i23ndoYvb78J2s6LGZ
D1uvP0XwmYIndVGMKEcwTEN3JgbO26dmUWwlk8HZN6PjmSXBZ3radzQdUQuYWt0FQYaXYKq+WmQZ
0uYxOzMjXO8tBvr0YQ3C6XN0WJl/9PehRz1g5kt3pW6QDxJtvyYZqqxEY9wyLOHOmbI+0YJsnXBF
UlZ7/J2KcuNj6yhedjs/scN8a94C7gJiDLdwnHrPD70zSzvvmws/+xXrn59l/GU710FYoXBuTexa
RV90bEpXEmE2z/2ZDSFsLoCDcWrAW1qvf9Z1R/8a7nXMMLPe+7qyn5qn+BuEC8F8KLlat7OXM8vC
kVlIS8qxH1LAGdaADZJ07yv1iZtIgdQvHZQ3p/PMlHAk+j6jMXuZakKHhZe28ax+b+5ikG+gz2I5
g6dCPD65X8GVgBTsqxBZqizCbucxZz9COC01D4pQX1lWpl3gQ7vjSfHajyuTbr5LaluTvIplviMc
mqGJ+pqp8OAIsxb99EE1D5c9x5B4jjhNTLSp5lEJSpMgocdm0h906JLsgqV7DBl7T8zIm0PrUAds
F8eNaofT4NRa9TEkxSke+srmy3CoU34XNgb0IxVjrwHKZmSlm5WNP0QQhJhjJzS4k+eK16WFl4Xz
bWhM+7htQttM+OxNFmH2iHaImyXxdVA110azgLF9cfM4yt0pVsHs0IwfJxJqnmJNoU2V+FiSFiKI
oxuQzqVtvBur2nAub8722/nsOhW2vw0jpvFVjkzT+30aJpC2ByYsAHKf6btkiP2QNI/UKtygnkGg
EXE/LenNYKR7BrI8EFEBz/m//aS3uovWzGcLUQTjb61tOK1T+uxbGeGwty73890y3csfZ7KdMIQy
o0LnIjFqoFzWfnvhYp7wW+5bXoxTR1x1bz32J13imtuh5XX3DeFVElkLn6qVR624ag4VGGUqLwVc
CEBFaQ64fazPbAlXhdGPFfq3eJ6swGnwmQDBo0Cl1wKOIb6Vld+37/af+aAh3AhTjkZjRVDyL4eH
jLxXwtntkuQqM6Q84+sWvQmZZ8sS7oXCnMwR0gLrvZDeLMAmoSxRu+x2dDs4z17WaZNuo3AbYBpj
wCAj3GTlJliTp/ypA9fv5ET7xqfF/3g+X4Lb2dVKEk1JZhBTvgRjmjo9KryYCB13S+2kj7gOvAIs
RF9kudlmVD7bVeEO4GY0Zxkgu34aA/gchnYpJSRZI8ulDydEnqKBlkpUo261chytWBvdLx+NvfT6
lixFRAWCtUZPjBJ2mq8G0Gt3ir0mvHD8e24BHLgOh8omTyTeLw5fG1bUGjzCsTbNdD+T3JvnAMx5
ln6dZZN3OVy+lI0v7KM4cT0rhT5Gg/6jq7eA7TZjdnnku9TDe2+HGw+NIChEPYSOasc7vHBnSxax
t9f7M5MX1RmUApN54fTyE4J7/RYQ+s8TmnwJ2HYxANburCMBXkq2y9vJ72u+LUo0ZGOSBBNHkDF8
tiKtv1S71l4R/BAA2IETDClLjR+A0HNjoPfWYaKTu8SXQTHXs/D2A7yuXkjadOjpkjlBBNL6zGvj
2Q5JbxeA+oTK5Jb5vQLQ++Vvvt1rPFu5cDyLAecznF5iubZbVoq2AnIYpotS4opCbN/J0a7bx+h1
lcJxjSOrpcqKG674viCfLfSdLi9KYuClxHAW6TJTV4JsARJPyyon177PIMK8bGE74vxcwsttfGYh
TGLwyfVIbA1/udL25mHN4rOjNOJIjsPLFXJmZ+rShpcj/LJxq6v4ubgan9e5DsWznGYGehXUC5mn
uLJO2W8ymNf1CTc8SI6oOXNcTfTdsrN22S0SpsSuvqzMObPbOOp7bbRzyUCW7G29ftazxbK5jYap
ROUnm97Xxdcp91k9SD6czIZwx6thuXSLgg2tB6RlpmHHBhaYynC9b8xANsDSoCIAqi2V8JfG1tlS
AiUOxyJXOPBYqBBFh6rT7SGS1DjfOOFqhOhMNzi3VsGCX/ery1jSRVGMNLNGWQVEy1FObQ1ya83w
UCR3y7zHdLAkXryJUL/aFK/ALIu7ehkiKC9l6kORki9ZirlzCF3wvr6dy3QX4HV7+axt7uXrMsUr
UJujtGnLge3MESUy6y4FJWOTyrpssoWRXzfTgCqhFZfYzDyy9iZV/RQNLHtsF99EVc5cH1JtKqu1
v21wvmwnBqtXYjqmiphhM0oMdTRhdb63xhMALYfMZYdlwF3D7DrfoWi4v7yb2+t8tbj++Zlnpqwv
NVWDxa5i18XAHK3HpKd1RTLwx7S3Xfzhsr3tr/dqT3BSaK9AYoOWUPliylMYNa4+lT4PF8my3k4W
/LqTIlK2w5AQGjMGePz8wcLDZBV6CUJHw6AWd+b22Hjh0+Bw0GbXqSMvJr9N5gX7wpuv7IYFGGe8
/P8riJKCwOOHJJ1c7/nta0+wJnhrAP58xVq/4v+DHIpgSrgK2j40snzpoFe8aw4rVWm/qw8gKpV9
wDeUW4IdIfovVZBlfZ7kPjDiz9ncPOtDd816xS2zxotJ82SN7H24VLfN0j5f9tHtQPrTR1+yw7Mz
EXYRnbI8Qd97Lt3WGmyW3XXzF8puwX1Z0Q85//cX7LpaXQXjHjeoqYuwzg6VmbHTGkgGe4NyhJ4G
uJy/lq1n2ijMaeBSc97Jkty3qZ5gc002zpY5KiNHsOFsl9WH9eW+uJCph6TFLnaS8o77y7Vcj/Tt
DOOLUUMzcAtywxJxkRaP57ieIO0GWrrDWHpVulvnu0d/7cfl+CE78PLGePDKlvumVicYFvyprFoa
9hoITA3zZuUS4aY/hqeafkHx7XDZf36zSAtkj4zruibicZKmVauxqPluwhnpjVMG7BwUCF3VrUxX
82eUWhugjuTcmOvh++XB8LLIV8NCHGjo3MwLMX7IMP0Qwgz2KznHH8owrX/fJXtCMKjHRtHmlrGX
hVqn4KBB9KDxyI6dYmAE47yT5BvbcdXAlWQw08I/hPuD0Yz2wX+VtNJTfJzvfihpmXu5bvh6+b1Z
3qsxEc2g86JPrR46bCOKrIW6K/uPSfYRKupOHeg2rWQwjt+sDm5jMqyNiJHHCPopYVxhiOOrTtg6
sW1e5Qd0H/y/VNxEZ+enNSEAkEUNF1C6Q4t3SK6RlVqthYGSQ91jxjftHK4lpyVIvjXFP9nQ4F/B
pJeUeOfHdjrkdlwDkklulvIThvS74CobVDsIrsNcs5e5sDNN30mO1aa3nf1e4TlM47KcodTw31tu
lTgK9pYf2IP/Bzyzm2fpzNrqHGfhMWRjNbI4fJW9BMFl4OrXqwYfBPGAN/ubxPbMoODaPfTUFT1N
Y1+puw8Y3r0K0Et2M4XLYHRv3sNrlAAKgpD121MRCzHxOTejDl6mvSPLYfQURH1j9kNv/rbGiopc
y4n9V196c5TObArhF09LMkwRZbuxiUHI8DlCK7gzMeNYzpIQIVud8KQbxtZQyITMS+ELhojuxl6X
WNhO088WIxycOhg10GHjti69we3SJ1B3+A0qpy0Ayy84J1nn7IX389L2Ca4/lEqnqCTP/akuTl3J
9MeJQXk4m56UmXyZWFvawOo9xtw8ssZ024T5atQ6YwMWwZkSO8NAFbeqfzQefcvD9BObjSclH5+a
WXUNvXsuu+5xrpdj0pCHvGsKDK/1t2Wh1bZaJXd5PeSOUiv3FFqJcRE4I028rituzILu+lKJr/D2
dAlN73WlxWusDx/0yNh3OmhvtZncmmVaeZeDwfZXRgcJaZOp6yKRf2/l0ZS2EAGlS2NnwzMJJYQl
v/nIPy2InPxjhOCfVlAqX2H+6WnZ13Fqr51S3eFrxTN0afLl8qI2cxT6alJ4NKiLvkxsNcmbD7P6
IVDelUbthjl1I/LusinJ/ons/FSLVAxJQSOSYaynKjQAwGX4p+3b7Gw5a4Q9i6DRmDdzY+U/pGen
+riKSKvvVrKKDAVFP5jd/21N65rP7AW1ZulFCR3RpCjtVH8YtYfLBt7WwdbIaWlcZ6augf5Y+EAQ
F1AsRUMdh/ijp6q3Oop9waGz+x37uugAWRXHUT6JsfmtkA0YJgUlPReL4EaTU9JWKLI07ugwv7lb
84LB9jUfL1vQD0ijzVas5oSCZgHpwRuBXRKyKKsn2AuD8B7EiSc1e5Js5Prp38QzTjlX8Qanb4jM
tSaxjFrX18t1HWNbw8q/u1y3jhYjJrR3CEj+3gBkofydUvBiI15Ag02DVPs47bS6tdvi48w+Xl7d
Vo3jzJaYNuZIHMKMNsEO7AY7Xqc2bb51kBK5bGUzQJ2bEZyxxS1QhAGW9F9d7n+7h5svRqZbhGAP
DfoGRJmWXZLmao1ikQv29M/qM2jJ9rqvfzeuyA5EEU4tCYhbnn9uUDjRY6CTuAK8fRfoaDrFo4vO
hX15Gzc/1voQVVXMTgDq9GvQUGIlL1BqDnYM+i41GM768FM7fL9sZHMdZ0aEXHJgCvQUFayDK48q
3hGo1P+FAbw3gWy1LPON8jwx55I1XYfCYTPeK3p0P6bS3tDWa4iZGpqJnGoGcM2/7hRYCIfBsgY8
F6ZdMgI0O3zP8qvMvE9SMJi1sgntzQ/zak7kGVU6cx4CCnN9cGMFi10kUM3I/sbBzowIZ4iGxkLo
CCPznNlB/ZhNkliwWQtgloZrkFlkzVZ+3bU47YJ6yEBPHhW3XXvfl8dS9RjtbSX9ZCz3zdjbbXil
pR/i+Vpn73L6rKycA0ziIJu7efYzhJPEl4pDsQJ1F0I+EOsJjzOl+nTZBzerkOdLXX/D2f07mfUc
mU1fYE4R6aeXHq0HAw0i9YpIwRKb4fxsOUIG3k6QY81n7Cowz3ba/BNa5ZXePhvj4ljT4+V1bR7e
M1tChOhyM56XBrZ6E6XA5UNal5KPsx1YIa9HITCtmkSUtC8wM15qUAgE9ANTVQ70ucZrxYH6OiTQ
kC5VR6CE5g+Xl7XtET9til1RDUpBKWi08IhRriwrt0OW2W1gOf+bFeGATajWFDOlkR+N4+MUZ89p
0PuapsqYMQh8S0woUFE0MQGnmqYpVk5ahYUj/jOOGRTW/21daDOz5WSt7AHfj3abcKh7zMRHdJ3B
mqFtNR2WvelOx1WI+0+0rTa949yacHarcVGHOUEe3c//KdRyZmv2OiIf81uyC05y/K/UqHCY0fzK
l2LCdGTrKbemM16HqZ075dcWIkKYl4iOADz8e4FT5NfnKxWONaSKDC1W0D78q6+4lYSeWxMOdqPl
Kzct9nU9dWWJoanSt5x+PJk2akr3GB23dpdPw1bYOrco5AH53Bd6pmj5D7HRLvkeRHnj0AoVfkyu
3BvaJInJW4f83KBwZ1uFUaCIZaB1HkKa16zzu7bi36Iso5Jzvhn8f1rCqPbazzkP/tkYaFWPB+W/
b0FJbQlBJVu0EGhmHHayzqCq1yBldkINCE62l7csXp7Cb0KLqUKZTOPozIrwzTYc8fYaOTpeNT2w
OGFOVFaeMlbgS2pNbptQbCsKsp8Uo4fk+WJ5ucXf10miO1FWPZVKeYxCQ3XMpC9tVZ1Nr2r0J56Y
na1pHchCwoTbuWo8JcR8yBbFm6IZ92bYPKtW7bVmcbJUaKwry4GSpXPjkozuZbfcfErwsyWu0fXs
4yVaFVRajJPQHotDd7fKDXTHH32D6viX/cpze0L8jEOrN00dzvLf7uh896PKHXmyec+trPXclBA8
uyXuoorpAAN21+P8gVk3uXHf1Y1bsk+5jBaUbuUK59aEqEkH3jYGq3M/q6JTU2P8SmHfoqi5rXij
+IY1u1od4WNOwy3KFc/6OEa21o7X6UDBVjo4Ghl3VWEeM1NN7aIOfJUkjrly0E014m5VWoWXWulT
bSiqq6bcXWpzsdN2PkJw45mXeunM/Qi6mwDUmP2nyOLsEbwce62FwC4fs6tEqU/9aF1ZLQcjGea4
bd7qnW2l1B37MfsH/AHfddZ1dqPPvRtnHbAHUXKbWVnthyE9Lhj3sodQv7EGemrSrvQvu+JmwDrz
ROEGQGsw6ELoYe4sjCCoUDlEztVEh8tG1qh36UQLgV/pllKZSLkWplYJ0tRvPMWX17y304SzxQjh
ftJrtVwiLIbvmT8daoC+p6OGhO6P0gTZ1gmxHjgY01IjHCrD13cZyhvAOlhexByCyv4OpGan6Ngl
nikru8mihwgCoq0yDwXFMqOrATALjbwUItRbUIc76JTIZ7hlGytigFK+MDOY8AGJD3YdLzjASaDa
iEEoR5Hi2yX7KsJgFabUBjewvDT7J9In29A1e8hk4g3ba2IaZP1UnWKgWfh8Rql2QVTMoKpezIec
lZWNIowzsHw3LNZh0IbjVJintBpv27x5zLL5gVSWhDNxM3wxMBQYnKH6JsIQmqiaeytgfJeHgcfq
EbKk/1w+etvOcmZCOOCDOecdhtV/eClEDTI3AIGdXtxNOBelO+55JKvkb74NzkwKx71o1aQIOEyu
xzDda3vMXoBySXdWiWFZ8XQztnA8gwlqmxwFpV+vUmZOTapw1JNocZ2Tq9Z8PxkoXix+xyZbKf2g
/3Z5Rzfd89WgWG2cZysocwOlH8o/h8NjqVyrslLMVsKFlG597TCLWSj9/booPuT5mJK/whdtOcgv
toSgmRkmkCkBqs/1oB+GGWPZU68+qFz/NtEycIdJhbpgN3qRRvd5nHzpmHI3ZuCHjQ1dSt++8TXx
Y7hKVFRaDRT+f114HA25kUXI/VzjmtqTOz/H/P0KlSnDF7C/6ebQkJ4AJAtOADt6lz/tWxw6sHCq
hpH1VWqRUFNIdEu1stSKYt+bfJmdvDcD9GnAQVyUQ+DRVg3toIgqD+NFyA3S8h2vgiuagCiJj/dj
ET3mZfbY17WNWY9bBoUsKwFry9wBhQLZsdRNBh3NsyS6oz3bNZx7i1bLShsb7oklcJ3Abyxw6giu
00aUm3GO6kkAJSt21LBtVgiZyBfO0xfkfOHIZkxkNgUX6qKWdWEMm9pyQytut4vh0UnW35JZEU46
UXo1CkvAEeYu+Wjks6+ZRW/nUS+hYdkIygANE8sEuhfqyOb6O86S85jjDqgD2KFDv14GyV2q9FIq
tdWVhJzoFytCXM5UzhbInAU7CEIEfo+kSHto3fhu5cmVIR227rpfjAlOUYDHlA7KagxcDOBdznZZ
fLtqnq9qLf34LAvKb1kE1oN0toeCR7BFK+I4zFDDOzI/Pi0ndqUfV9lzmett1Xt/sSR4hdaQMk4m
LK3Nks4D2dcNFIw8PRtvUiN611KV+SUdDwaoIGpImDK1+gwlshujSZ+NAfIfLd9BNOFwOZC8ZW16
WT8qiwAYrhRRQhybSzRuSIBfpexNf3Gnd9XXabe4HGLNzM1mJz2oblH9wafedF6kNBbCpw4fFrbD
mDWiLjmaVGGiU2eo9BttTiJZkFl//hvn1QHDRn/CgoKX4E/K3Cp5HuDzqqjHaRSkO1CvOYA/UvH+
rCa3vaxXg4I/6Xqa1xmFwRYzMQpYdYCclnwy2ZqEnWNsmUHVAPBZdphcNCqB04E4jGvYGgBI5j46
loFk4GJzUYauM3TCgEMSWxV0BLX+TAq09yzNtcDkZU1/Uyai6pmN9TecBbNMo32FMjCug+uVx2DZ
z7fry79xCqkWKpGtRwycRhAlSwlbY7MkXmLQOz6lmm2FIM7v+27fF2bjtBVKOFHezTaQSQ9d031t
eo7ZMkgfvitmUB/E1MvYcCRRf1Ohx+Y0Jn8CM/z9sIRPbc28xoDqRRrKJlM2fzwiCQhEkQDgEfnr
RoX5PBNgM/hOMTuvjP2lkE5ob+TFdJ1H+Y8JsQMQabURlgU8LImvRk8jroECKHeI9sz95ISWg3vZ
pdcr5M0pPbMnZDNMS9q6j1BSVoYPpMFMfho7KljtgbSSHZ7N2+zM1Lr0Mzdrwmkpcwvtrr+oRsq2
cT3IZ7aq0Sg4YFl8N5vuDPZq9Tr08rUeWR7WeqT08pStTThCA54YoAGHvX9fPNtMcc62UTxBQa9W
QQhTmZm6hqE8tWP+PIL+7rJjvGWnWK+nMztC8qGUsU7r0liBBaO3HFagUPux6W3zaVVNr3aZm/pK
vG9dTFw6ZncKMfNt67KEbvvpcfYzhGtkiogZFtbPGnbtoJr2H3hx8QdlUNl5EC6Rvpi6YlirrlQt
XTXzs4I7cfMUWbIByO18i+pQ9ANsGjm4sLBGVZm+KLCUJ0fwFrn6FbhGnCwBMdt8kLvo9sJezQkL
S7Oq57SFucy6TbTnjlq2mbXO3EjHVbfP3qslIUomlAVxzuCgHVxn9gq3h6N4i8/90tXITjYttf0Q
ft1IkfFDbeYwrSbYWxtU9Co+Ljfr9fUn4PPfeOPPtTEhXHYApZhLwZRfy2o/Ach/0PPbjiyvFoWo
GSZz1WsNvtvQ2z/qakprD466m3w53Pk360OhBGo+6goo+jVuttzMRxoAJtVCacRtDtpj6kUutF8M
zIAwPKdl989vvt6rRTHMLENmZAlqM+gbQWn7pW+kDS99I/n6tmPnqzHhzMXTlKjqujy1eA6Ya2rv
pYj4zXNmrrglZFSYGBRuHqVIrKBYETlqt9PG576qkMnYoIGUXacbw1hoq78aEq6c3oQVk0N5LM8C
m2tf8ul2Indxre8s9SbSWo9C6Ltki8Tu5haemRU8xGgGsAGWMDublV3NozOSqwpNtsu3z3Z0ZBre
1usDBYRXvzri+ifGME8/sAM6DvUa9BmK139yrDe/2Zkx4YylS9yUdIGxboyf2AD4RVrs04kdwlGW
4K1h9k2+xQBQeMGOmmLVjhSZpecEGOkAw8A1eGKhMWaw67rQbEV7x/JHyT5uhg8gLBkKZetzW/hc
Ya21rGz/qkq46RlnpoSTHPdKo0GTDthHUnpdXtzodNirI5EkJqtfizu4KnSahmpa0OkUVsTbRZk0
E7XVHFOqxoSX1/BBsmkyE8JKyjJgVl+uUbByeg/MlHY6vQSm6X7wGpvRP2hpr7fipWUJoama6ZRT
FXEwqxS3MD1KITKfH8OuderGA6MdgEAS5wB0eP1b31iFHIKhc1wxlghjXmJEkXyE1UY3T70SPDCG
KeqcJUfepFeT2e1ItxwUdFmSUIFAcP0pDSs3SZdrkvUHszPdkIy+qva2EVmPxMIESdgH93io3ZbV
fMyt5qin3TXh0W2otc5g0AN0CW5KU/FnpaztIl3uqZEeMhqcVApyRgMo9Di81kkPyql3k94dVOtm
nIdTmdexz0t6aJcO/x+LYydlSeZg9uwmV32OaXMUi93Mmp0iKndGpDnoMe/7VN2lIWiCzMKZkgTA
gNTGMOn7wHjCw/OZNvHHqjTf1WXjVXhs2gaBxlM1+kNAwONCTtn4kZH5SCG4ZhdztTPXKJGP9jRG
rp6UXq1gXkbtdwY4qCNyY5bgV4JKrt2xrLYzSP9UPDjUangkbHLyjNptck85sWszsZ7DfvjUt92T
OTHbXJJDFqpHM2+fQYAPEsvkaxCbk10v5ilUeu5EymAnaDFNg9k7oQIWMmXAxMcEBsfPNIkBSSvK
j+NcAjZWp3cmL3dKCzKyZfYGbt1HBKOPFTlQFu6NJHkX9KnXKfmdSTDHXkSrlOue64oPnuQjscBc
Ady7O9HmIbFQx6/VGbyCZP6QD7lHxuo0GI1jzgcjjxyAvK7HDupZqnlquIq+0eeK95OtJaVbz0+8
A0tocMNYieIaZjwX7VCsc2rrvJoFPrXMilJHxXvdoNxXmPYYocIx98tRaTDjUX2xomKAKUbsIAFj
ZxEyFF4W5VOZ3FuTOqC4a+wJA9vNdIs+HFdNmy7UHdj7qdLcMezR+0R9ZhjcrFv2BfiAUdI/LjPg
sZCKQwXsMdAHJ9Bu+PBNn7IHLeF7vaAnlbd20PpJxWzD+G4tYLyHa7VJ7tA+tqPmKomfcvU5iSiw
juPjEOKSV6GPkoxeoXYPpnqlNfVujiqH4P/v24OB1mjLFRddYNQjdwPOmUVynJvqFLSf9aSHwF3q
1f03pcrs2Uy9Xi3s2EI3zmxsnlFfBVBPe+p73Z7Hx7EC+Q0DoZHxROHSWetHKi5LGtpGg8J69NAm
HW4UzSkT7ZZM6VVcXte16XZ1aFcYL8mnjylb9iAasLme7rT2UxdjTEiNFIfOX5ZeQ2fjY6cPrpK1
uw4HqolRdQ5zvzKgSGfkrp5WjlVqD130uTGNQ4+vObWTbVmTrccf1u9pWmwXmOxo1NQbusY1s28Q
Asvr0osM08Pcr6t2w41eGwc1/FAQUPBGxNbC5wGiXtME7bviGZItYHS9GfL4qggyR00YNKG+zly/
YjWC8qA+8RLNbbAvp2xCg1RzUqW9V6PvWas7KC+7AYtPRmK6S2Xuupl6jIOlxQLbYnWV14bHIjBq
heTYYnZKN/1yNHa9UdxwfTqkQHo2EYS1UBlli/UB95E9AJk50NwH0GOfWOn/sXQdy5LiWvCLiABh
BFtcUb6uNxuir0MSCI8k+PqXNfEWExPT0923CqRj8uTJjMf5zG3s23OMLvHShvXYTZ+oDNNhGiAt
/BP6Yl/T78mFjRtvsF1jlzGWgRO5/vQjXo+gKWMQaSlFEdI6dbQH14sqruWlYfNtsKAnuLzLsks2
yJe6k5+SjceGhAmd1dF4wOi7dqcUZKBGyG7UUYzVpNyt4OJXPkbjlvDIkrE92kM8Ni8DRKkkeodg
UTFSROI7ECRHAOXQ0FCtFc84buFg73qB0Rk7N9Z2Ei30o8h4QXLKIPgb19FwsMMtLc0NA7jUsocM
JFzYCi85XkvJHmbaJgP+7qq7WfTR7aBYOU77NXSurX4nqssC/8oG9YglpASHCvd2Rulqx16FZIfv
1dqgC2udjLCRo/TfMr4svnUOhz7VPICDLYv78k85IjGVPo4NbHpCk9a2SFzRJqqU6WaLaxt9IuB9
gI12EYTswsacXGVdAblB2MyFmub2N4WXsoKdXQ2ZHPVM+yGuNtg2DbAFXN8CvPWQ1FAYAE/ap5fe
DhIoqsSdPELOPaaQXRKGpsvs7Xs8M1thZrG4BWmu3lKnhNz6yTq0Lpg8/FoPXt4RJx97tdPCXFwJ
b8W2th+dcj44esyDpkyI+Z1a7xihju9HcNfcGwXLgFlV0lXDwYdnV9Pyhzb8gN5/xqMnTq+6d7N+
UslIX23evHdbqJJQlvtGdF3SQ+SS3k35qsyp8YC1KGppHmrSYz8AtqXazUPQhvBidYTsRc4zZKyU
6jPuHc3wPTOkkt6NJWwk9LcR/lswPA+4Ib5+D8tPrz9OQ3CFT+BLI/ARIzCVkFgd2sfKbtKpttPR
hsolKbgeE1eDTFeDnjcw/N172urXYZt3luVv8WTaLKyh4TyydyqmbENIxKJTPFTWYeVYkF9kijUr
qGjaaYCaK3rsJU3cGcMw8Voj8TZhF2863LUb3/mRKYyzIOE/9/h5PTj8qozimgn8FhP7Gis/3i9Z
9pzgO0NaFmfBSevFvsd+t42+6qn5rhCcJj/IA2vOPWjqtvge9ZKS+qfs2qPllDHTD+v8LaP1DW8B
zd6nPU3phPjIyimxgzppWFDYofp04EM0r0eyBvADQoizFlgc3lzM1CSUETmC+PKGBZgMVyUSf1H3
QChFeqfZ2sMcoHubZyC/CNZt/ziVuovVCuOtBn+Hydqo/1y43JcrTSipTxqWt3OAZxV5/4Lxx9N/
EV/Oi/sJVva+2uzYga2CZb6iFQaIZYNHND2UFcRPOmzuEAyeh87ZD+ramxohbgSZzRSyBcRu+N4q
oXA238iEYbQwxyYIkmApRs137mhd3Zrl7TJ/an1lhMSQ7E1VF0GYDIdwrtKJ97hFU+xHbYq9TZhS
n6gw6cA/w6DFjMaPXbwxOJpitfWkzADTjn/anKntHlT7LN03UOricZwydwPhskMYb0DTNfZnHV5b
iChZPYo1PabVFB3KoCgbNx1mJDT95zcYorNqvy009zS73MtDEz0TiJii1avxJ1/KUmV9+Lri/Sms
KHjAHypi4WE/2C6LuxkWhHpIfFHvI7AblD9nQ19fgJ410s1rV+W8FY9uZCEkDSmEbbOyf2/N+1r3
8TL/htGCehN2c+WTh6DNPJnICovI2k1XvSaUvfpRmNXdpy/d3TqKhM8frnkYnIdNT1nn9PtQnWyB
pIIGcfNl4bLoXbd0h73ipHMRt+b2FsEJ2OnfS00PTmOdrdFH8Kv/gu3NY2HMEUswcz8ROT4Z0qer
XHBL31ztgm8mc6u6lrj3HBUS1yjxWtxW2RYEHoUSQkN0w6Q03OJo+Gkq0JRbP+ZuuOeNzJYZX6aF
QG2IFMiso/Q8ZJMtq/WYrUZiPd7pk7lF9QXwwylPc4ktrsrFHg0+lbWNSbm2ycR9lTqyTssaovh9
QRE/CBlyv3R3EwmSHrZ9UejFtj3u7NDsbFNQ38b6Y7/rA5GioEisZswnGyWlVWVseGRiOo72Fi9E
HD3nc4WWLjXetaqe9FzG5UpSLZpXBQUXPzzqWe06WyflAmVNvBjMpJD23SdMwNPSb/Zz2J76aLgf
5bSXV7W6P5V4dKpov/nvQl9LGSSLIXHXslgHr6E1J45skGybRx04u6W6mvKxJCLT4G3a9bt0sag8
RNlQXUlgXkvbvVKcXApJLtbzlKz2zzahhQB9pJf+bqsRUcO/QQZx5elMbtUu8njs4CeOtMWdgAp9
MJ9lv6VhAF9Y6yItlmg6ghnqnwJ98dWUTGrdsZpDEtxDGacT3r0EkzlGS+EEJjFrYY1RItoTm2bE
yY/FqdKNXc1MMt5FWb35x9n69fXFa9dYuFbsLntdiWTbfqSNiNrclLziiGRSVYW6m5L1Om2VV7hW
n7ocVYsHJmuvEOdpsXjVzrL/tAqSwX5Y2/OG9Ob5n0qiDBY/nsB4WHQJ3+AW7i+pRjTpZPngqHBH
eXRe+bu/1YmI5qTFLW9s72SvINiM9SNZ9EFDEMgr7YxZ7iOT/HBvfLpe5GR4apb5VqFW23CdFlRD
OP1wTETxPyRQMslaK8g2UpSID7W9Www0HIl67/ooaSsvFi0+imCfeuviRVUHv9zxJlww5oCvENQF
VP0SormkYfDtM++3IcGB8H8V3oqpbCTa79I9tu2j17wREaXBwPOqe2tbGw1BtyXwbCUlu0F3LDMl
2tVoKDhcD/u+sxLmP83e8D1o8jjR+aunNzHi5TYitmhbhOv8uq1QgrQaeOXsm3p8WLneDeQmxy+0
BsfF4FrA96Tpthai1CpZxNm35wQqIGdfSWAYKOt9q0mGFldyWN7kgDteRek4C7gb61M1+/DvLVNL
OtlaTuhclth46yVq3TWOxgouNj395h5qMIg2pZUv0ilQOzrdvBFNK0fvJqvuWG1tFjAv3VbruFpI
Xcy/+dt6rJYRNOz1h5nPCZz7aAjTVk77wQsx3C36wH1W0xj7I4F7TN5pmI5FW+yz9jLM0ESgMZQy
UEt+8nK6MXQCq6uhffIjlzp3A3AJbX6s6J0CsOBG3N9tI5zzDKbfyPsOdXp3VWZZUNuPMathZemV
5c130bP0ITSPXFKsso2r/htvi60iJpEeixa+DXetosmBt4t4mJpbN8BTImxnKzHQEaut3OnxFLwm
NfLSBv5OVNsD5eO+61XmOfPZkPp99E8t+Ntb9MBF8+xH7B/Z+gME2F83ab4RaX/dEV9G1dveo/Ov
Ja1Uzo9b/R4hNrY9uoVZAHidaprg6F6rvkpN8BGgC9qEg2WSIbOG/VTCgDiIPko17yEjs9bQ9VBw
VQn9Z0xmktB5JMgFyrzMcHarLHAKsLBH7LNkyIz48DPiL5y6My8oD1UwvdouTW3IHwiazI48z+ix
e4YYPMrLOH1ziWqW5EMrknbx34wPCQoE59EBjMWT1WAvfgseIv4mOaS9hw6jNfDW1bnays8K5hjr
+l5VoAm3Oh7DF9MHR6g2IsQtaY0gQpcXg+zkRHA6rYZkW4rJbi6MYs0eaWB1ocPgnysUHp21Nqlt
7BN03g4w2kD3+yoWVlC53dQAkxkLMvp9kE26z2DcgGIFBl29SjYkU4PuTZWwbpZVGlGZB3hain15
pEqYc4SydbzKo4ajVxS+w6cU7G3+NLnBJWQSrs8UygZ3bvCwdT+bWP6CCosaS39pVH31dEgfuE8H
nMUHkMEzYD4H9JnooeQcQzzn2Iai4OiBlogiqwU7Wkbof1DzRO7e6oJTVAX5YrG9XwPtGXjChMin
TaI+GD5VFfYpgFdYAzYOFCwtFBdVUaG39Hn/PNio6oBbuRM4E4tQn3P1NYXtDuryfuzZACyG9xWL
Bh4+3dzC2R4qJQBavqfBh7RSjQ4+Gr5XtB8ePSs1PpEA3kblZn5LrTLKXiIP4vHMxPDTyTcUVZ2l
T7DchcDLr2zJ9V4TueTTQxHD17cRLSxVPPU0gItozlo42MbQuE/9YU7nNTgTF4uVNgC9fk6h//Xo
DLApuXfitGIwHV+PDoFQvd3yXVldYG8MzoiJSWl9qwBvbgye78sDQNJQXkYJbYDFTdNZ2u+zvSZB
7eL0XNv7VZ/COJxEFi6oxkofnV9tfTh8X/vgjDqXeYIYqNPBuxu33e7yPizxy2FKtR0ruAIY0Ofl
3mh5HS0O/f8nuvS5sHVR12ERLu+4CQCdRvg6Yiho/Y12ldrQ7G5BFbrXYH6zM8BW/gOWkOJnvveD
4ByRPWHNia+3tiOIT14nANQQP5nRxJM6PE8Is6yhlxkAl/qRTf/El/dR8aMbnO+3Y3O4QT192QjJ
BsQnd20K6HEWa4nCvw+KQBoK4lX5wHjR8ikJIwMICKMihT+82vOr27MPgaQfEB77LfZbenh3NWiY
K9UCboL65FPvrikL12REgOuWNR7tdRcAfWp2m33yg49BgcKN1sbkLZL30n15/Es6JiEh9mDmpAsg
ateteTme9NAg4W4wHXDyCGP20n9x6IsXBNkAZjF3HoFBJ86cT+4CdlqV+MwCtuTHZC7PEbo/2unY
QwjutsOg3/Esu3nJcFZ/Vq9H+bQgoMk64UsIsbP62Epo583VftisY7uo3bDM4Clv6cKavVd5SQtU
YUWn42gfQA8OReMXpvlXIkQAsktlCGDZ5xjUWGmAD2IjEEXzcanGB3z12ZY3ub5PUGXu26IxPaYR
Gl2NegrKZ1jSxhq0LX8pFCHpCKMwiALEQiHtdg1uIICXkuXurHOXfTshbhFUYoGmxC3a9NGus4lc
xu7a0s+6s9GSeNlQnhb9RMZDx1kaDizfNnLQ4CkAa4lnqCohsiXUP/r0h0bLVREPE/6T6gsPc4QF
7aTmzx6sPFdRWI5XlNzZ/wd6GTRt05N2w8wCiS7FvudRS/+EWwWEJa8deWJ6RjCcBce5aVDavVjj
pZ5eG6SMzZxNVO+BqIBU79ZJVL9v9T+BDmgmJ8auroceUj1EBm57HU+BFGSqRlqXExTJdGpplVv1
t1cDYAMGpOVnpSaAeybhmIEIWCrp7rue/Xzz5H4BoNrjKBHvYWvlydoeiQI0TWa4GFkmilEuaOLn
Y8kz3/2yh+1syzKbJnlS1cWTVeI2V9qa1LT4EHjKc1RlVvVZBnOiOGwktz+DX1mwZqFXF0nIReXr
XUCLxe7Wix9MD7O72xbrBRh8ytB+SlzO8I0HuDaGn9cyTKzaewq2/kn5Dc6+igeCJr8nsenD1DP3
+QgAhQjfE1iZbf4F3rZzVkwfHD8F02UfSJVZ3WMDVK6f6yuvEH4rRMkFUm4CcB/nLmKXyGe+ZK3r
Hrt6SVwgfHDNBT5664H4bV4dRx56MXv+qewu4/XfAMtWB2tq68f/cUt8o13ITSqWZs9En0xI2dGE
cgZuVJRYaYSCfIVknG9bANh2DeATAcGp2pijZ14MmVIWiKNbY9O5nRLKg509VZlrbbnCAGGCbEOA
SgL9TI8eWpudZWzE/O1pCkqVCg60evlWOHUmwpOvoI0VtxxAEFw91fwkqhWcPhpmTtj+bSFqYieA
pJ3bFx1Wz2T15oUW2qMxD1G40Fod9IpUAIifW+fgnm9CMyRVeKiQLr3GXBZ3etbBfpETdDW9ZAuA
S9St/NBSAng1KWu9ovP08+xpxFK0H70/ZMv25W3Adazq4o/9UQZhumlw5OUva1+gdZAvAtXe+mfM
dGia12CoD9wXSdmjQJmLCvXJOF/U7F98a/ioJTQROuUhdKBOsOHlEKhDZOhT4JeZWnQ2RfXNH9cF
kmH+u6/LD1sCKFFzjVKXpbYPKnZV7XmLzFxr8W915TfoiKdRdEHMlP2GLe2MUGgslfy2bgKqfysy
XhVbDLsaVhlr5DLC159mw0YCGXeifgN0nroTv0npLZBURnuD1wYJZbf04mmZXp22PtFuKxaIrLr2
wZvfbBwu5q8ylmioMGVJVkQb7NJh+ZbcvM4t6s46RvR5FN4ZC0UpUq603MSaf8EwjKX77nqYoMFp
JqzTWZ46IZ/cGUp3pJALwGx6WhFHu81LhPNskJob/kJQoVWwwVDs3x1HucPmkdMl5fhht6BHry8u
mQt70zB8xRIwGd28tXg6tv0uxC1ouXXiEjCuxFhxcwBN1EFGhi2J5CX0urTSEsA8QAr1RkM4wDsm
hl1aXlsv/+FIGHC1bVcwel3sB2wRxxFIOI01Zu6CbhrKrI0H2wG/Skfr0wqQosufHv8igDlW6eGY
Y+hBLBjsoMW++C42qdY60cpPtH6JmMiFgGYVi2I/pHFH6tQGGBH2yA7MPXTmGoAZZqjOVy86oRnH
Q79UTvg1MYwG+mLDkimh6xmMykO4AvYFNzVtAZ0aKt7q1cp9b0phAXNk0SshNtDB3k087SKcWt0/
3v2DkwTMhrp0WVVBtJ2gE0o37uN9GwROVYTBGKtpwRb+bYvosfXKmPjinzUqxPVLGKHHABoQ8U94
eh5sKa4U4815cG7dvYiA0VFf4913LF7ExQ7Rwol253o8we4Vj2ERemn9Ord7G8M0OHR4mAhsZVEh
mjQukGWWK8vKJeC42YGRXuOc+bzg8CwoAcEsMNmCsWAf9cDgrxPWuOBJuHe74cgUywBJZrbVH0aA
3KS8yEC8TP3Z6of3mhmUrM5Hvdx4A5HS8lWzEgZQ1Y/DwlMZ6E9dRYXqdD43DVo+BM+GXZ2yewij
0EJRQuOBk7QUNAfmfwFwfh2jm1nEc1T7J9Lhi1jBeWYWvIftXx1VqdfoP+7yEzwgT9VqXRw2ZgOr
HvSgs/ssdDFz0iwTSnzMbZ0Xs3waYIXL+ufpOywBazfbHEY0ZBPSk/Jf65DBTppnWwd/sBUC+RL7
a5PeB0MF3Z/+CDX7vO7W3dR0ORaUUq/f4JLGFshFcAwxpau2uCfVUZHtCfgUKHkjsiJ32N6eebb0
8OWqXMzNS/3gL+SLWKgW2yieTaeSZqCZ15djFkxAyyxdGL/R6cyqi409GcwVIyvZePlqR8Mnh9go
zmf1wEMxHALMExxGysO0dody6jK0s0+Dt8DBwvITh0GFm9j3Kc5p7OUBIMRbJAFK9Gu+LqrN0OZc
fW7HW40iYRqBcVTcTiP4whsC1GYFWSBQp9Gz31xOXyjAganrrxV2/mKI4QPhaLF3TeQvrNIvk6zA
pAvQ/jDRvCFT71tBrv1Cnt37ULUqrXfSwCF6EvbNpSxTRJ9VpApP1edpQuuL4cEndBmDRKj5D87e
H5vHDCaxM2x8DaBOrIY/0QlwSS3nzKunNxYs1wEjESmnnbfdY3SzoS2AzV8ydTCntrYzANn92pb7
bsCIcNZUYCQ3v5N2ePUMSS3iXKaWgq8mgag1mqcKhP1YDcNTSNWnsNhVqeXqKv9Kpyof6XSE+fBD
QFf2tSrAzOhmMLdCpeZRwF12sJNYK4+8oJB+ePKW4GTjMy+lOdj+rxJ1Do+XY8c7lnS1LFY7PCqF
qSghr3eY12IMBhdL7cRt6WOZeIIGv0IvBlzrDU87X2yKLePeHEdMOcDuyzc6vkBNB+PHFUqmHPoQ
vv/kYGpdg9VQl+Q78OSprg2gQWDinAnUcyP9wWQ4MS2YCJhBpJOCsi0dDjygflaN+qsfliz0rVQB
Nignc4CaV1zThmFc3uCGCIJekUB0xnUT2HL+NTV+nlTk0AAZsGkEcxhMLRvri/b903qfRrmj/9Jv
1dU2cPCZpn1TGhpXI5oJiOIlyq+eoM8IF3c2xLhXQyK3/kMLO2eYoU2KQG4T06iub3esceYj6yEL
ocM7S2Nkb1ODoSslkJ2L+Le7+WArDMu51PNlCPinKuE7a/eqT9Tme+dANNYe+MGTPWuAuH1XFpEA
jcrh3gO8CbE4SAAt+uB9QC97GddXb6hBhYAdOHmn4bAzmyjYtKbWHRSV285H7m2UlwVbmRkJUiWm
0VtvZ8ZUp3qAwwAnlxpIkWzWYgb4a7S7D9w13+BoSkssyOPMcPIDiCN2tMwGuzk4SDdutO0Hyv4J
x0sWH1yeiVdHR6OvAysw7zYJtg7GocY7DQiD5RJkEdra1TgYxHsp1BOTGv1dZ1mJ2LB9CJqIA7/k
IelHcbLCT4XVJJ+AsLC1LwsmkkJreDwMVrZ0AEEd4e1rB/804yvG7ykddEEHuR/411bqve2hn5jp
VbrbK8xEnpee5Daw48kJczpXb5SAzl46uRL2rwF64UmAQE0JfRlmHx0W7I2Su6GudqtBwkdowZ3Z
jyEDxh8CWF6v3N3QO7QWlmFRnDL/lYK6g+oDpbide155FNCbiFzsUawsY1TvOtikMGYusvPRT4bB
YVbWbvOdpFcV2F1jMgAG9IFW9muXiWZI8f9TKlAONVtawcqqR9r1miq31CNt6kfXBa8U+xqV6o/B
4n9DAjMjJtpRAFVSTVkAyA7bp+kKHNpULnhdPtghYRI1pggqbwf0/ES8ITMWObShTlaMgdYyiLGI
CuaHWyjEqwXl8cybWPQ9Zv0eeGhwDAcR3lNNNvdr5tEJQ20rxf28gvqFewHMVko3XnD20coVULbN
Z6UvDk6jj3xUTXNi7Oo8jNGldAioYR4DAWY+K0l2YFHdyEZT0QJVstqUtHjpeBBN5FzwTwYmF2hB
EujC51LZWaRJPgeYFnT4WaAKDCIBhJNZZPnvT+kVCqCL+8FVn9aV9VUajgBX72hncnstL56KXsUa
HaO5BUCmpyLAtlE1/zH4CZfeUvSUy0QZka8+xRae/rQasHmMgiEnl5+odW9zQ0zeRN3OZ8FvLdm/
1tFfbdAV24adyQGhKhwuZQtEQqCHSOEOUycV0gDGIYhSsPAC4WXckObH0zL2hR6qbx7id6/Ni6js
E3NlZriH2dzOqAUQxUq/l6AYYFytg6KlVTLrJnWcPaboDThXJ9/dUGoBFzQWkpfmjyv0E10K5DQb
19vCPg1weHeA1j7IhSMycLNzhqNbDZlsf71hSV0UlDaU4hgUjVuelIjiwVB00bOW7AnhKbmPURxm
TiaKiuZe2vQsJUMhRbMvYaUZgkYRBjVG+A3QkimZrQVvCaCyd8VIA2Ojl8b5KCNRuC6Q+epVeLk/
+4d63vXyu5NX0bQ5bXZ9w5K+4TGXIrea/ryKJl3pzidLXCoXzSgizXJjXq7m1wbQafg7isLz/9Xt
x1iJq7B320oS457vhlwhTHB9HXcGS+Fmr2aWTVIdga8dW2dPw9dNYV8MWqfsOjr7tT50NUtBAsIB
l4YgDEHvZDwMsI5zkT5I9TcGeO5Ol+vmZQLsgMPkV/mkS4Az+269sW7elfepCrScJokBNf1y/b2r
vzEaCTa49jbgDqGLEQC00GVtU5cSAfxqPde4Z1qcPWzTe9PnRoM0HOGDEoFPA/pJpHoPPY+Vbu6a
hT3GdSBeQvLC3d54HWFBdSdsliwggU04VdtPyzALG693+Xd//EemR3iY2h3HZvpJIhuIbouZ+2x1
nxbCGCMYnjRObuw+6UL8xomDW3KXpkG5eG9fqtd7VNAcd3UskzuxqIrOXMm0xCC4tv719gRU/b1F
WY0v1iFl3jmh2xs2fAFOI3cSjFxHhC7+ysMm0Y0Ti0mmk/stO8Dc4IPJQpT4YsDLFDv24dPoXOoR
ymbDx9Ds6uBrc8Aoe7w/QSrxSaBM1FGARYUCiDvSYwdkYkNrBan2pNnOSpj4/vRDFBDEKe8MRlTO
X5JeOCAnFo0ITLiVzlsXXgLzPlZX4X463gvhe+lOhQRjAda8uDhmh+yTE9Bl2IWG88Vvj0OLqqBc
rask3pkucBIXn3CBO0MGAWqlJ+1sO4xJyQphFwWMFHNDRa73LwHYcLXGFKg9rOZR3slvj336oA7A
TmVZYQk/k1yMPOld/Ged9AJfBe3EJnhet3aXGPpDuseZ4AvwPw6pAWE/BwPgZ6xp9DsCdF1Qkaju
LDlNevuXTd/4VnI9j/oToMcWN/Ltjhj7/L0GL6t3jxGbT/extOV12RYAfDR73OaZbUdc+7nF7K8d
wFFTzyKAfqkzY+poJ41sbvX0MdvIIAZBXqR04ndZxHrvDcAYjYuQ7tcfuGYX3byud+qAmw+gctAp
9UovA/W9Kw2GT2HWA8Pk3vBkIjdbLevPwnvq/BKw3+sgr0F1WQaMv+cn5fzZ42V00RJuQKLQjDQ7
FkGkaXy+v6txfZk794n1NN7gzD4OA/hxILYInVTzGHvbfsRCyephTHeXycP5r0DBNIjsVqzobkGH
0ywfAw5xOb5OwPTwwpvpQlADLt13ZM2o9xAOweKU8tAjLYDC60VZt6IemXNog8dc97mxML0GfW0B
2dEgN86oR3yETLqfGnZo1oee4PmC0aqejQCuLpYj3tsEyhlYGKfa+goYRO+ir4WpvLFfwcyGxhTo
Gay8YeXoVPplClP5yAfs7fspBDZiuGBkTF8Fn262fNj4J7LJIG5IvuCknSJzaIYKZZMH/hEK2Rp8
jd04/UDc9DgjLkDbzAQMdoVO0UJuCVzQRs/Ag0BznsK0pPCaKNFJz3AfXa3Ya9rTzAsRognrXAwA
oi6dvRLdIMYDzStH/RwFj+NaHnABOl/utwhzk9LalSBS8fPi5fN4k/ythkFsrdBWgGJW52MDZu5S
tPUz3H1ipXdjCyDrp27fzPQh5ndM8lIKpsm4vHF8M8WeOCi2UZWHQNNcN0jcSia0pLtZARZDpBHe
DfNObbmp7hSGvgUd/5zGP6wNcq8sNFjo1W3rXuceUuHOdcBhA4SSGiivds8I4SueOglhyDsWEJ+F
POwJeygJgUlVaJ+gBBFvbo4OOqYzXlWd1hGQR/gkm5uvw9TuaozT874KYsAtqMSTCcpEJcrOJVqT
yFoTB9HZ1nlDbsbAQLZ+jVDk2mwnUMgpCe/KSgHC0okwbdITu5hwlBW7zfoLFMqMzwpDhjC3Q57e
qRX+nPPwOgBct0T7I8ep2NScliXqxe7kAYaxHcijBgmnD1Tt8HT7EQhBhHH/t8P/qv+xdh5bbiPZ
un6XO8da8GZwJwRJgEwyvZE0wZKF9x5Pfz+oulssFG9CR30mvWrQqSCAiB3b/Ebi1MqfE/9O6Z2k
fByLgeGAvBm1z9xqubin4zomTi7R5AQJIdCZT/XJMdS3Kn1DtA1gwAYzgW1EoJKrD0PwNHk3SvU6
hvegY/njScaTo5uFyXZB9iCCqBa+mj47mjpP4h1r1mOcPkWl02WjPU+IiARFfErGV/4VJfPulNxJ
muQxNsotYYyEwy7TJ6wVKI3JBunYeuWmpfGuJupNlJ/48CQFVIU1FV5IdvWvy1Ytb3rBgczRgecs
arKDDNTtB25xQIkSVUsFxlXlGmFklGJ2mRwDzLN6J60A6yqftCT5iFvlzNVRRQlovLibTAm4fAML
3OnAaddDZAsjMvoyPdpuE0cnsb7XgxNZtmcdLC85KROHxMF33OZiM4wPLaVOI/S2oiq0NhCwVbt9
n+5jU7HDbtxp1ltXH/LgqFv8YsXRPSgE4Fay4b4snD570Bj4mh0OVNFtW8+DvZNCFWwK5KOxfq9o
NWltbrfpncZcux/peFPam7AWos53kJ+78YrYlTtu1sxWK4Us6YVZ5456fSsVmiNVGUjczz0DSkGl
6z2+Vv7HXBCdUf8o4DdridbNKDFCnhwvxsnaK0h/QB3EwiEoT+RhssIBBAim6smDjL5HCVhX8mxB
Zh9E8n2l+bc9Bnqa9jGzVCYfvpPmdF77e1OBh/4lGqWTFNCUxDjdql4Lo0wIEwehEA+Dnu5CHiSI
4s2YPbQAI+WWGa73nFnfrdiaJ3dR+2nyH+tmeFGHYkOIjthBsjgefOa6YE+4607ISu5Haaeq6Rcu
0a5mNh280BbgI1aONT4kibBBnN6eBOQ/PH2nBlRkamCrAoN8xlDQBo3gdg7koaHSTcq5NzH7NCzg
F7R2EtoDPnhK9UwJhZrBxkDpMwnv22r+gkyS6LXYJX3oCvUIwSBvJxcmT53G8yj2B5Jhr0ToRSev
1Nuz3nB1ymCK8h7QQ0Wj12PbBjd8o7kf0PijYzCh0JFnGvoNaZhUIXpJMTTb02YggQL6ob3IYE6q
tgI5iz9+GzXZziyN26/aVRHy+0yugnqeCwwzMps8C/f1tmcM9wmawZ3pIy9L/DHSgf67chjyHddJ
rL3qHtLIwS1gK9CTj4aZ7YyGvJTYPBaOZKUbaSZABp8a3VVUfc/QZjergnYn7mM4BbwMgQGF+lgr
DK6fmdkI5Z1eFVscNcGiGkezFsibOjswHlE43JQm6EEWGBjakj+V1rOuBNu5RKjIgzsuOwAikpe5
wcTFSnJTSB6wAkt3fWLrGN/7uQU8Tjs29bipjXHTim9qSUVCi55uBDSKvLLAq5Afwx6QKh9xxXGT
WOqm6l6kcJ6loTNluZEfbirAeTJxGFmsLCHkSBpDW8pyQbsJRWXDBAhGHgnOM5/c1J0Y+JEECaDw
DICOuRPL2XZoOToWIRlEVo2EdeF/FKVDjNtuk6u7+f8hAabqJfa//4z7UG50dp/dRmEEU4NRYi/t
R35yJG0F3CnF7mfHpCyUh1BJ9qJB84kIRy4lWaB/jM/mVDty/LERnFYtdpEVY/X22osGaL2DkgIY
UdiljHUztx3njkywoZncl6ZNwWQbhrKrFN9N1fsaoInJpAUYiUJjVwBgZY1MgeiENdXwQ4qtu1ik
S0yszJRD3oynGU9VA2yZRKp1HrSiwTqn5xmdb37HfR99qKV6wxjeGIRnSZXutOi199RHPu9JlyY3
0k0m2RmwVNHxm5eGmgX4bU76B9Mm5l6P031pOtwHbsgEnuY+I7VPfFqszTflwJBMNp+Eho7i+Orl
n+aSIOz42dEnRQ82Yl3tq645yZy4pPKY77iKjhgGo3hB4/OI4HVi4Idh8B31hSNEr1hiI+rOPKYF
sKBVJUXBPOJS99nPmjSL3syKFA5QQTT5+4EOSF3AWTJsKUcoWnZV9dkEU9KON/NdRZSyJJ8Q/jVF
c0BTyJt8t7GGzZzgkg9PLRSvlEj/MMwkNXZdSW4hVndxrh8Ao5h9uvVHCxrM5zI0t2OJjF7/SYxz
O8uCA7ZE0RTeYUiw1aO9yVDbaFzavhudcMbB2OS+ZqdhZU/sY71RT5OcAtwyiY80RwTAJt2up4BJ
45afGDrJ9DRaYMmp/1uak37IqZl2JZl5iLKXMdxZvLxAAu2lyc6c0BZTCs7HHRs4KVQpvL+6/KJm
yiaeoq2mv/qlzDpMSMunvsu2lYd6b5JtFSXY9UFFfpNsBsZ0In+RRzNUHHpIA1FA1zfDKB5qFHu5
hc9jpm5NqdoH6te8ivdyJQt7RVL9o080gITXguAw0q2sgLiruEEiJb4TY+lxDNO7UC7PHnORqvY/
1Ib0NpIFpL16ozKFkuVeBmMzD4mrRwkeiKdYTqh3Z1IPNg9dqF6YXCYt1A3pB8nyHKAzTlXA0hHi
8jNj0DYBXVSfwuzVZMYHpgzx189FxTQ01mgBTmgNU4UkAEM7KfhQR8NeFe+bpt40sn/owkMQ0Hfw
OjcIgGmBkEwlJqgyY9UfiUC+7J+QO9mK3WtWv1Yk3+H3IeoOOh3OWPuK59hNrvEW01NYfNHIK638
WZW0V1F2i/Hc6w8FdbhBYyeK3Dageq9yeoYUv+ozBtMMQPQHcuyhzM9CJm9znQocIA00SUcRT4P5
9FeBPIEIzIv8RsuyXSVCD7CctB23pncU2SeBfhSnG+KbX32zyuZGBk+o5MUXk1l1x6Xe0OcvIuOg
MOQb/XvAJb72aonI3weGxyWS75W2tYv0jZfZwamwVGVjDcUxFXG8Z1MP5KzNQ9fHbgUC2bLePI71
KKCco5dnjmTuVbZJf2R8EUcSGYnmnhacFEmihs2feo80eT4dir+rC24eLT0VkLIaaZtSK8kt1RlN
NWM6t9lnQzRwyey2HjtN0dQ9CnvmVgKoOdI/lwEC6W6MUAR8g09S6apx8dAqxYPX3nTDk2nV34BT
KHXmpJLysYyAe3UxVNEwH7dtYR5wrICwQpPcjPW7LBFuGyXobGMs5qpVPlBhPUqAE+bANuen3J+i
8hzW2jHID4PAVVVk5IxMkvBLurMq8xZ03FHr0b3uM7q2wJxi/YMOMtLgtx8VsbjPwMrP11gP9baK
WlfmsGm6Iw2Co3FjNbd+/c0EweRVzjS5ItyHEreUElxGZKeQJ9g0Eci2nPll1oHXqS2XAeKJ7JNO
+zbKATzhTpialCncuYXocGlnpXyUlNT21OGvjvMoEVRQVAU6HxozAIZ7auaPuBWAcLr1uxhWmpDT
IgHCZ2LTWXk04vsv4TD/quTbVA43oZ7aCcixCIaaEkhHw0JJati36amla9JFMD4hBQk1YzCpOvo5
yTbYrrmqkiXqLgBGUfRgwlwLgZzBH5R7iIjSUH0vRyG1C78CMiBVm6KM7jovetIQct7MVUTITIOW
fuSh3TiLkBchuOtQOoV6vTMFEzaU+NqlaKpK3r0wtxFEEUCN5B9Ns/1cpBWqBkLxGIxzTSSbP+Qw
GWw1pWbvIJ5sWtzHDrrg3WOt9gOc2W0iw56Q57Z3r8bsNJCvsrnzMxSmpfgwSJiLgmyd8hczN+y6
cuvsCP2NKzfP34pRcEUxohFpVG6X0fNPsM+V6CFFyQyMxg99M1UmcEdPgW2gxCPdRP8OnPupnUgQ
U+/YWf6H0uQpwj4/GsGMqNTN72Jl+DtZamM7DkEroGxt9TYAdia2plsNNLI0AJ+PdDMmblFACr4C
7MhihNcbI7MAlbKBlkJNCK3o3DFXvos72HT8+/AzBFh26TfQJwexdsSup1nv6nF6T+iuwA3IkOSG
Sr2b0vh+Egynq48WsEUxb0+iiGyJ2lCNt2dzbD96k7JR/PENYFGy1VGAFelxpSKcKK+4KUNmr1V8
TzVsMUSSIvHA3z/TR+e7oAIkvnVhe1CUvT5RXXn7QZucugu2eg9CFypvAsEusYZv0fjQKV8bYhHF
u894bKpE7quv2XxwAunklwEF48MMa6kSJxTVTdnBpGMky19SxyihAOUldsshukGp3hH8J9lSj0OY
MUgMAJDqb0krHo3MO1J+5caPRAWcipyoXN8bTU613NoyRFcKUGNsTlL4jcFBnOSPefMhTeiwC3SV
I+hqJnuIyTuht9UV24tPcyMVEMGOzp2if1TUHw1A/3y4z4pv0LRPQu0UVBjEuaA/ZuFdZI5kXK6W
NEdE9bXgPMQf8lzYCRYIrUfwCz1peiwM9gTCDvht+djKHaIaMWKxbp4fmbfvp0qB3s49AekVNXh6
25VGjaB8svTyo+QnAEpvO6hhnvnUtNYtANlD1E0H9MiZIfRnf6BPkG9IwL+N9TfLuGNy/FIC2VCz
H1Gc7yeNzZMKzBP0QnKTbqbw6S3A1cmyc2O8sSLN0aVuhGcAzLXMS1Cbsu9WXCngjBCmS4HXaVDy
sBfZVhaQJ7XXDsZoPXj1dGep0TbyYJ3BzW1N8ztV9LeuysFy9sn9CFl0TqBawjJFMYMk+UXXhzMV
XZbUB2/GQGqWYdIuBUTeV58nFU+Brs++yPSfpLSot5mQ7TIGF5NBnuGNPaDec8hQMMm/tF59A9jo
ZLKLYnwClepOaxvKgegmVht06s+FnjlSNLzGM1tznIAiVE+a4L2FYXqjN6a6wz+nAS/mVoZyl9TV
aZyH+9W4C+BuJMXHuHHjVr3LtBY/9vql8QMnzLs9vCFZD38w7+NWp3GRyNqN1ISo4cfCTahWKAyk
r1x8k5//0Dy12Pipd478+nMzkDno2kfapxpz95ArpjmNVnukj+Il8KiMCgp2qz2Xw7HtWzeV09dg
YuiRdqSmqeZTjapzrdy090b7XJddtR1rcqRqhHLZCLZAT7goHhvtS5yrz2JeOEIc70QDMX6rA12V
kGuUQCwN4PB5nHwsJr1Fj4DmvJm9TcV8gIftRJcGIYX72ILIF/8QFf85UwR3RWHkmkYW+sVocCoi
PqtLcUwTBQZZboks/1umKqR1v1ZbaH8pSeQlasNqv9Tpxj0qnLrrouqwff/ZromnyJImkfZoOuo9
CwGk3s8nvZIMYV8wkorg32n1mjjQNVGbyyXmn3Ch7jemUgcwA8Wv/yUlwcu1FnIzddFlBR8LXZYD
QHIZdUwI79RoiCWrp9GtVef913dNRedyvYX2zFSnoxTX+JRn4NvMvN911UurP7y/iLT2BhdqM36W
lXrdoMX4146YbqTb2bIbkN2qc+XaAy02n5GWNYgX9kMcugBuydrdhBTz/Qda23QLzbm4lZhWWsyW
hCaBFa/NHaphWJG++v+8NfRsNVkRVV2d3+rFvpN9IOzBbH3YU2MXfYpsnzjuLF3Y1l6B/MReLauN
gqYByUEdr6kSzQcHIQbkPg/f/u//weQUQUZZ+rX6QqUq7CcFyRKeUT0PWDqEowtXbeefQHFugvE3
JImkq1HqYsXFUU5SQY09Be25OUrN1ue53f80hfkdEa7V1RanuqebqpCGIoiIhM9B2Sr0iDBtuTEc
eWvob+u60NfEjy5f6OJo+wKjsyBE4TINua3UTWAoUA0AQJQ08oLX93foNZ/av32+xcE2Ky/Rs4zH
gzke0DnYUR0c50YtJquhnfVIwexpx/yGxN7axlkc9qic2hYx5n94gfzLNf3PvED+9qyLM+8VvmDm
Vhk5JJg71U7ocW9im6rdaZzgk7JmJnE1moFh1iQZ1T1xqcsbBTU3t0GMhsOvHq2b2XuK+cLveU/N
3+kfx/DXYkuF3t5X/J57D8msOfWncAP03+uPEsXOyo5Zeayf4egi3IArIn3skPX5g2vumvyYfPFU
i+BiNGqYiBNnYfbjkG0VfPomO8g2G5Rprw0YgXH7fjboqAz7z4QZL5dfRBoIRkWNyTPacfVjEO+Z
QA7Sih3h1Xvo4gkX4UWxGs/QLIViLnzpjfsyOo3Jf7nEIqAA8yp8X2Rr4NG0ifwzKokVSJP3t8Xa
cyziSJYCa4tlvpRhfcqne0U9Zt3D+0tcvU0vXtUiYOQapakYs4RviI4QmPtwSl7eX2Jtvy0jhOb1
gdnzNYRAzTd1HR2UqWBK2J96OQBvE+0w5TrpcXZ4f921t7dIFCLRG9EY4BMJYnZIOjQTFOFcGfL+
/WVW3qC8cN7TB0tuooz9PGaQkA9Do6zsgusLaCqmNoaJuP7iE/VVBgcq0khL5758gOvksPII1+9j
2ZwNBDXJMpZasH1SxYUgY6g554jz7U+4O9EumIXuVy3hVldbbOuoyJnvSaz2v1cRXTzb4vX5nVWF
4/x9GEdt0VpCP+fMpLvbxoe/rF3lPzAg1+SLFRcb3hJBCVf6HOFUJtAg+37I2VqGOAfpf15Nv77Y
YnMbQVQOdcsaCR5qFMSdq58Guz5Ux9mDS/oj44CLZ1qajGGbKFYmaNqLuvJ3LQPX9oe2yL31HMWV
CAbJz/2h/A8FYa9n+r++lra4DqcUu3q9/s+TXdRH27V6efXJFncfDkLIvEx/2gu4Jht8+c0W12Cf
m+kM0qeGOQ5bQA7H8Kw5gJGcVU38ld2oLW7DFkKepNd/eqLXVlvEj9TUBqGY2Pt/FD+uXyP/OWlL
GV+UZEyYl6ymMX61Z/MpaFwS5n7gf8oD2I4DDNZ1EXfpaip/sS8XUSQzLU+0QvZKb9izDD/ItBpx
9c6wISLu++Y3UrOr7jmXO2YRVVrgPqFnonta+XgpzOFSDd2/npV1UQ/dgMwynHVvirWn1Re3aGo1
UTFm7CA/+Q5Dxo5vkr2wE8XvsxR08ht79vqt+p/PuvT2muSq9aP5KE4aAkAFhL9YX3GOWtk5+iKy
DKoSDZHOEiPoSfFDjZAEMID3s4+18KUvQkqUyLXeoza5r3fD1tiHaLhnX8BWOekescSVxa6ePEVW
NEtCSRinn793Rea8fUzgWXILzD5Of0l1SzbIW/KEP7LgYS3D0kTL0lVzcQ90kVRb0EXogji+y5wc
NTTbBzJ9O9tpSufgKKkr5eXVTXGx4uKLxdB2knIiVQ2RC9ID1GmeVt7g1ULvYoXFG8xopSpT+fMN
zkbpkzvdGg7Sivv1nsf1M3Wx1iL+h3orSZPI03Ca5wgCnn6OIKr8M4L8lt/U9dbHxZqLm8DKrEzK
Zm/o2QUV4FBNKimguGf/ZZzEpFfc+PuydFbe69WzdrHu4k6IxFzSe2RjaLlUB4J1bc8B+l/r/vRB
rWwfwM7KumsbZpFcGvHoM9xnWSU7G8atgJjQ+w+2tsDiFpBiKfOmZN6RJYTVcKYh/5crLGJ+OJVC
q0e8slSBKQlcZlxrps4v4R+56q9vs7TI1JhICe28Jwpk/baqBQ5oqBntMWmVR7zRAS7/Vy/NWgQO
JZy8qCtY0O+6mzaTXip9rf5f+S7WIlIEYzWn3ywhqh6govgW0MGKH9jKlrYWoSKKMl3RQ5ZIwpNn
3gjhWxG677+o+dv+88vMZR/TKYwDFt9+7GUVdh/Vf2CEG58+kM41L1s7Q9NdI3xVPWdKs+37a16/
sWA8/2vRZSnRdVoO5oIt/Qe9rvkdvfOAy1JiUrMEaja1c82FNZcSAFHcOaXw7c5Zd1a/vit+Pdpi
V5hBUI3qXKo3yadMLWwJzsT7b29thcWm6IxCzifoGHtILDCaNCcR+937S1zfd78eYv4JF73IvBtD
YNs8ROAJZzmebksz2feZ/Ed37a9l5p9xsYzv9WMpQsvYW+iXIGHmZStuylddF+WLjba4ExDzr02P
8wmmw4Yt4UjPxVfdqe7nLqdgI5g7J+8k0uvJ+9WvpMo6sFfVUOSfv+zi2YbBGJBJAqVdpTmEzRyJ
1M/vf6Trp+hiicXF0IrxWBgdD4ec/FPSTj5ksfCxtAZvw/+ApCmSk9wlL2Pf3pdQU21BbFfC7NW4
fvETFtGj1XRBhPlEXO+NLTje3DC2ZfUwK4xH0Yf3n3f+Vv84yL/WWnbZJhGDHAHG2D7U4hdRKu5E
S9oHY/EWAAt5f6mr+/9iqcXtMeYFdiMJH6+AmzDNcRdI9/tLXG8EXKyxCBS5VA5NUvE40CnTrbiD
luU0+rbdQl9xUKtZ80Vd2ZDyImzEURfrU816QXcEjIIUZriyGdY+0CJqpP5QhPLEWws9KBENqvsI
f6Mkk9zEXf608vrmn/vebljEjqkBoqMaPI50h23BBkZRyGjtL2+uYLR/w5vrai/l4oMtYskgRL4+
CDxe1Ee7hJuynh1FkKHSXhUA29kpU56L6Mv7zzmf4fcec5FdDhxZMYEagjMLHLAKnw3lSxq+mj3y
2VnF/lydQ8377r0VF1HFMyIVOQBWVPTDaCO4fzMPnrPoqBwHZz1OXm84qLokKtibS9rS8X4qpLoT
5vWy7qnbDtvqo/6CUrODKebeQpsYzgQtzd9Y+GoddrHw4nt2COnRjWPhuYf0P3SSW1tr8RnFfhyl
rDN+ziyLv/uexXtz9/6euX7Sf73RxRfMUmQt84oHK7L9rK1WK+H2/RWu15UX724R962yUJVQYYk4
epo3CXkVmwSjmblB9Ftf6+q21HBOVC1MFLlQ2bYX9+k0ZG1ZwI0DQ79pd9q+drxoa25Rtt4ho/Cn
DU0N2IdozYfeXDxiL3RDaMnAjhBn3aOUlmw7V/gON5K2StJu18rI6/fBr/WWJZKpNVNcBT+tLy8H
MD+z1FWYzvUi/WK1xesc2fp5O5d8yHpiRy09RwwRFFdAoGirODAuMQZY3Zirz7i482JFjLx0XvVP
2rZXL/GLR1xceG0lDKPcFDD1zXssPA6tQc5nySuH7fpRuFhmceshbarrehP9Od7i2jULj8WUZRW8
qLWc1EVWKbedNAdM9TtyhPB08JPq0TlZuXrW1lnEx0gZvDBCwXHfKN8N60GeR4/yfZY+vh9Lrn2m
y8dZhEZJEtpUseZlGqeameKzFs+qHfG1dMGEiYreiawZmDX+PXz4elgL9TwJBlKaHNDR/y65uHlv
Z63rbbzN7LV068rb0zF1NWkvSzKckMUBs5DWrC0FTEAm/siQIEh1FNoCdJqCzH3/BV4J939baXGo
1AktbuClM05NhRzlmFK2kquqyrU1FBnjOEzlLFo080e8iL6CiraC19NiDsXzRPTT/OwsCJ8MYLUJ
XFCUU1Kk/RuYgtG071G8avDMjopnsUbvf1s0x0KV3eRjbD1B+wzsWK+PcRsC/NbsRK7conYF5At1
NMXxJUNTWJNR7oBrGrsC3nKzeHRi4YkXDDtJje8C9dWrjU0RF26l6nCe3awdjlGHHwXUWUjCEwYN
dSWGdl9PqG/V4lkwvV3h9Y/Uzff6oNS7AEUQvZU/CSncrbydnFJjhqq1MM7NDiZgKuFi1mAHlcso
sEcg6fdBiT5ipAbiNskbOLTpTqoTbTsN8kOBBn2riK6nog4jGyHqdnFwsPTpTszgSyLodRJ4e1Mi
VifvpPQ7D4UBs79NBuUNGz3XGwHop+LeUp5H87uljXdqlt3IXvpZoU+GOM4jGviw4WBukrYPMrqI
VnvyJlinUfZJ7RHzmjsBAbfkxs+Q1yw07yzg1GBGOtgUTEqSfRbwdlQw+KhBixnE71RyBJT6g/Sb
2aQuChc0aEsU9FGJtPwWbsA0+3pNKdLL9TbNxZu8QTehHc5N1LyIXrOD2rDHEfBb1ni2YmjnvInc
TMncRoLANsw6IhgpSfBaUx9ct5jt0ALZ4bOyESXpm1zVW7lBz7ZAWhqFhDNwfCdKpK3eNlAkICVr
02echT9r+FFJYbnzaMjXvdOJ2UNh+jdTPhyazN8BDXb1qb1FP2XvF9oZEPquicQTGudYcVRupYmO
IUyHbCSP9LStNTzj9Zl5r+2Y4+GDa1iQ3ipBAQsGAxDjpE+BtxGsQwZDU0DoLhI7amoEsCQ/fiYN
+Z53cLUU6RXyzTOi37p0Kw2Q3060gVG5abazCVGMKWuiQ6PpvrSzTjFi/yhlDTBDpvYkZUGDrkP0
lKCRmYqWk4zCOcqT7SR4XyJ0jvFuhB0aTq/oV531rt0Hem5b8oAdmrTDsAmRFeucUccFDY7LytfC
/xZIWw8SYRjE21rMtoXHWKHV+G/uWg4SRKcoxjjLO4TDIRXemvsmguT3UJon8S4pIBA9xio+FEhQ
iKZn95/8mF+FlSCSYsdKuDfRpYgOAoYEVfyE5dioPGUZFnPQuxvUPaHnD6dcOo7yYTBfOu0+m4VQ
zjpSxmKJEtks+fCGqHA4PCOLPaR2gBZM891HtSxhEgAzt3YqXqX4gmovdH8UsMMNOpQhqktdYdrl
T3WdvcfgUxY3UOF01KWtbmsScIToA+Ka8Cw9pD21TfYRFkA8IW/wqcn3JTT9/LtmfkbprUOPrkGz
I9+oyCmGw62WerPi8abOPmbV/YgRJ4xmwaXdlcYf1VnbYdcpnz2opxoVpSIDAMaMIlA/BbDuFMRh
s/zWmqAnoe/yUPVnLzr09Ze8nBVZ4MLVno3CrpvjvR0GKieeboVf7aH2a5/rBEN3ux++BB/09iMj
AyHs3CJ2RvWc1dBC/JkfeuvdiXKAoNgemgc0xFJ5Nc29bm5awxUy1L2NL611nOQQnbcHZTjhdQAD
/nmArDxU2AfA2MTLZVbmrKSHNrjX1ftqeowH6GtbLdhJPDbydBqEy8xFRdCq71vrLOm22hz7BrW/
yo5GR1TOufQylv5BRQ5tggmKP1sSpLu8crTuLkzxTuCgGXeEL4QNUGXavH+9zXn2oh6lMQ3U0xB1
SRf1RR4eWmU6VrFgwpEtf4TWroYQJ5kfpim+yf0Mr9b2rGLQ9v6iP3Gd76xqLIbR8QQhukNifF9i
lxO1D4KG9PyroT0I4XdT++olHFB5JRO6lh4bCmhzTbVMyKjLR23zOptKxeIbJzv92D4MbgXrzp6t
1GE5ZvbaMPfqq/213vIh/UAQukkCpNynkZPK2k7tcR1L7VJ41f3OUUcEyOVm7dVeqYUvn9JYZEZQ
VtVyzLCLnCfI/0aaIaB9t96M/9nU+sdnvHjCZW40JFMaWZoJ1no7nNLbeTqOepijHzJ5Z27rveGg
RrVJHNOVXfEtuqnscLs2xb6SPP3tgRe5Z5M3BoYhIlo+kWyn5UOXiCvv9MoK+mV6tkjVK78sirSk
rpJU7BQ1cgDvsHIgruWzl0ss0vTWMn00mLlOOua6HX5Nr74ruc2N+uwfjIdhJxzJb5/M2/eX/dnU
XXxAXVGwxtMxFlJldbFsoJSSji0SDfw7/3YyD+LkVgeY3Xu02T9UqFW+Wi819jcbNAdwy7KJu/b7
P+FaqcxPMFndECVZ/9mGv8h9azXtu6plWKUFm2Y7bfvyxkLWJsAQdEN6sZuQN8b64WmdTHOttvzb
0ovtm3ZNi44jS3d7dNSRi3dMrHSB1gtOsjMxuORqWvnQV7cSyGgacapKxr/YSoE/+lY/WMwtMK/z
4/oragpP77/Rq1vpYonFN43HUsg936RgQd9KEZBUrI1oh0mRW9CuWjka19/hxWqLbpgSVkFfGdSX
SLbaKOx+T+1mE9wiH7YJt/1NuTKyvb5dLtZb3Fed6A9iwNTpX2BThG/pUU0nJKW35cF0R8E2Q9wE
N6sNpCvRnGmwPpOVLMnSf94uF/uUolkCveILMIbaXY5t8gZmBJptGx2Vtzf5XnMUO9/G++xF6XbB
uVh50Vc3zsXyiyinoSUFHUvgq4rFqcQ6Z6Mk/of3d86VXoGumDq7kkreMpaIrQ5Vdj2QQ2FProuW
+HDfSOET+PXVJvjaQouD1+uJOrYaC0130QGCLJKJx9hGU2jbH7IjolEf9du1F3jtsiJxNyQN23Gw
TvqiyB51gDOKyaLpj/y1kAk1wJ0c/NNxnLL9h+KLdBMDokHu5FA/Jzu83fjAz+VKO+Hao9P0ROEe
ILipKIvTKQ1xGKHZDMArvfHx2CqpDig53v+Q17r+c2v1P6ssTmWEwqqHQxnVycE8ohC6bR1kTbfV
TXLT78kp5e3oio9KthbMr+1SIPTkV4qsw5JdJB+G3PS9qXuYvr7Uu7i4ReBi9/MyKbjDsCHBw3jb
rjzslYNpoORBNJUV6L/L5okXhD6Of4AAFbJ5ZciPmVUd2ik5pR4c00B9pjEBlVlYWfbKoyJsJpq6
SgfKMJfUXEEwIsWoSQqwcnFF4VNUxCtH/lqs+9sS80+4CDmyX6sWSt3zDNNzeKmtYx7gsd9K444p
JqlUSHX4ZTXSzaFkkRT8bdnFQenkIPVLtPNZVkJt1MGU20X3iyp3U1V29rCeKa+9y8WtiFWMmRZY
2O3jvm8xvBbvtNlCbOVQyCvPtTh6aWfiaZj/fC4cLfNdy0i43VeffdvCHmm/VuTM/9x7r3FxBguJ
KVGgspyMApqh3IryeBZnuyYFafu82b3/dFfiiiHT2EE4k3LOWnJYEk9QtXQGjpo+IteKhOx/h+h3
qRRf31/oahkly/AvFEtjoqgtbiIpbTVLTBm2RdYXzboX8FtBecGptBQ96WIzmU+mKZ2ixLJDauMp
GZ33f8CV/IZklQBjaCaUneV5D+uyNWsxNPcNnkFlFX1tDBljnXy0Tawn9//dYoudGVmSGFXI2KFq
/9SFskMhvQ8U9EWGaSV2XjsDl4+12J1h4E+dYnTWftC+t1y5ZbKG1rm2/y9XWG7IrIMcUanWXnBB
xrqTa+wUZ2YhxlthNSpf/UqmoisauBHF/AeNVApyEQ2YwBEQXDT6F7URN0gIRoG5FiWvPRY1jGSw
G/FxVBZ3ToudQO7n4V/0+38XvL9Lrbr2lS4Xm3/MRUiuMrMpNeyjmcxig4ymUVeu7LhrGTX1LAYg
uoWkhbXc3+j0Vok/b7m/0HszUXy8nwUFqk12XC/ir94yikHIEE3KL8VYZNRq0SdDK2MDh/7MDuk7
8iL6XI+xg5mpcsQvJn1IkQH4I06LoRi6SvFpWf/kxPl6YeayNWTO8EHaqzvkIZ1xP+zmOnN9P14N
W5erLU4yTSy1jhU6fEtkPTDF/R/1JBB/pag1lH/C+IeqwS6my0N0atH8Gc9h/AcDMIMS0tAJwsyM
/hHvi6hqI0yF98pYHkcRN0yE4bM03mVl+ic78nKtReCQrCzU8ySmkTUTZSiV+w34gC2dO6LIrr2D
mbBym139WpomkcSquqZrPw/JxTlDREwuhJaxLzAZnA82AEhoKMn6QTmaqDOs5TzzEyzvap0uiG6a
BCvmvn8/1hGedwijVQJ32rlDOFDQMYvAO7nEAAO9otL69P61srbe4syJOISMMrjwvWeh0/vQ47Kq
ZuZdVeKE9dZra4oe12of4+L5zEW/1coLRdQang8Vud4+o8mO99FBeSoOhhvsLdt8kmxy851lo8GH
DeFNuH1ay4euhU5doSpRccqg57xIKwNZDSZT4JktzI1zpGPLPlsBFl7dNpdrLA55LEiThsD/XyIb
QKuO/46cfyqywVvlGFLoSJqx3KRqNRZVWP0/0q5jOW5diX4Rq5hJbEnOcIKCLVmW7Q3LkWACc/z6
dyDfa1EQ38DXXnjlKvU00N1odjgHMyV/Mm+x9ZmzFsaPd+UR6MGhNZdgYCZPQYGRu2iVGtdVBAAp
lp1dh95in9MvqSlZsdI2TdUEb7rtoGb16pPORSNsjhhMZ6iBBxG9B6cSJlpQ6QHuk48FEG9GmZl3
+WMUP6RxQCZdeG+1XrVzo+wURG0udro3jB3ftMksDx1jhCDwB9kA+6gcDBlHkii0lcHjefqlupDp
TppWFWiLcrQd9B2VN+pwmxsDwPpCTi55OSJsm+5KmHC/TqSkbstauAeys5/4MOiUYYN6CEFeFEik
bUxb8pf3l2qCMxYubYsWeNDgw7hRcmcfjwQ95kfVRaM80q5jIEJaoA5zq3cSwVvZ2lqw4KHoCFeY
rMSZqgOWEHVfveYAI+CUKFG9+42xUn5HryL7SlEhre4j1VXoAHn/Wk0QBV9d0JgC6Acckod0eHtZ
Q5nRCE/JpBPqJjkEYmFpYUswA/cRpNq+PoC0Tqsl7snv6ZJ6wkMyg/THBGscpAG3GcRzp1Ebdo1q
/aV1iuNzql1HZllAq3bXHDlZZ0CDbPrQBpoPVD0wG8ieLIli4oZR22qJ1ZsQmDiVrxoVaHBSEGy9
v3xZGveqC+cnbhnFo153CX8Yfy4eoy/soBIZYQYFmGSN5x7oyXVkPsC/SC4JFeJKjnG2oiO4tH93
ZjDjcOJQEL+R3Uvsn/ADWD0bs0bSZFah4NPLP1wNt3zbmIAmeKfvmxPdyYLmVu1xHVqIEFroTKKC
KJBo4M0IVBubgnBxFeVdcB35usd8ElT9lX7oD5cvc/OFfHZ1IoSWOlLTvh1wrI1idYHl9qD0WN7U
MSakivSIc7i29Hg/ulV4Wa4sdBMhxmRRBPRB/kTOoXkq9GuG2Wr7in+yle21fpAlq+Z2DDVN1B3x
nWiKS2XE1rExzxWNbVA9KOj4BFrbfk5G47Fs8oPGnO9J0l93zrighwX2bFs763P52Bvd+9LOwTVl
FTeoolybLb1XQNGlJcOOVdZ9VeW7ytTCpWt2tI/wupf5R3x47/uuuo4q8CHF05uEaIdxcEGJwRIv
M/QDI+lVYhTnqhn36eya4JcEVy1zHmMw0dUjBlMIY18un/l2XvDrCMQVNw4qV9BqhAsN2W7OwKMd
+xn5zolyewCAxdPxsjxuO69d9lmeUGQgeqQ4TtdzIEaMJuQ3cXme9W8ERPGX5fwfW3oWxO9+5a9T
WzI6Lkh4+JotyBnyfRZiybbbAdUVTXRTNt64WW4A9tW/xiSW81C97gaWQ7NyYQGqvQ3gbTmtxRT2
4CwZla+q+wlUIomW70A45uW55GS3NQbaGED5MH6iiRsKka6QtBq597ztMQs+3C4H4OkmfnksgwoM
w5IosfmwAHWQoEGB73Nx8LxNsO5LVTgPGwi435BIz0WCFJLZu8tXuZkIPAsSn8wibrF3CyjVvYHu
VgGSxaHmWNwpe9MY+8uiti/RtlTdtVUUjiwh6UCOMc3ONOO1BHMdYAqKHWCsp4PzAPJYjBn9zr7O
5sOyEilkHqrTGbGeDXhY7PdG8pBkPzKTgZSbgdwOE5BZHYzgLQT4uQUK5gIUMCCtfbys9uZV8laF
ipEegtrfS1+JkobkzF0Q8NnbogVwCNmpihn8VyGEl9NVeIiFirdonkVd2gww7jQEtWZUvgMDZCRr
ar/W46UI4eHqhkrpJgWQwCrvVBGM3OafSUP8y4q8TnVeShFeqZiYWaqrlIK0yPFNFTNqjiR4yfQQ
rNAGp6kCClYaFvRYtfNxqsBKVUr8d8PWX+ohGF6BWprbOhkNR+Cn6C0qhwC4P3a7etlj0zRAciGx
AJlE0ZMHc7amKIZE3odr0QLbA83ZQkwGyGTipzsQnOiSy9qIii+0FPPfptQaB5x+NOSzKdl5OlSY
aMSU1Y7tOCkZSnGyhubrJw4SXVRnMIaDMXTxIVCjuurJROLQna6H9kqvrjoQ2JGskFgJv5+XT+lL
OUJGSp0aHM1VFIcL0/dzAyALRwXhtWLuTR1EOw29p5HKvKH/74gCLwVz8109rY051WNucsFT46n1
90WRLXZvutjqCAVHBk1HTGsQnWIiur6qlPGGRVDtshtvW8ZKiODHnVGpOermcWiGzXG+5pvWvDvL
7vjEjWxe6fUjxs+Mz9epqHPZoum3UQIA/BlnRgoKPvQKHAcZGBmo+iZizht5CNk2wmd5Qp5VxyS2
VGA/hpGqAvA6dMH2lwDUtyLvJcf4+v16qZmQaKGPZGmqimDFcVRSip11GrhXbbDsmH7LJ910ybDd
RiXtpUThuUr6WgPzEi7OqoP5zg35tGT20IEh4CP7Mfwoj1jzQEUiulGuWlleuRmaV/coOJ1aIw/P
S5zrCDbiAdRUYA0bRrK7fKhPvbbXvv18fYKL1Rpg55GVx1j3iG4WUCql8TR5ljXctU370ehAeKDG
KKHxHd8RdG0L1TKPKlnu6VZ5iqc2LKwcCP96C84oN1CyAkxl+Zsmc0FXPoRtbn81rOzKsOiZmtlj
G6V3rO9uK41SMO2AG2HuznOiSB4AmVEKbg3alTRFtkOBrJ+DtZx8jLVop4JXYCxrSdyXiRKcW8/M
Uk96iEryIhwTY6cWt4Wd+05Dw8t3tf2qEdVxEUvQaRRzxqS28cHcpBS4whidx3630dzzBfkFrD3Y
+ATxciQZ3ts0wpVE4eV2S82NMJQDl2P3TbWAU73xR+1Bohd33Fc2+CxFBDpzonQxXB168fEV20/3
rRJ7djDvAber+lgiUmUSN0PJSqIQtKhTGikKxfwkoxA4/XttAOMz8gM1KEAofJX7heyzbTMur0QK
0WsAKnThlBAZx+/svPezGKNAGHsEZxVgCI6Xj3T73kxsRKrAlMH43MuHkyIr7iIX90ba/tQ70TsF
VQZWOLu/EyO42TyzgQLNnoaVAdbhtNtVFJ1o8OpcFrMx9Iw4jK3jf9URfAxULyYonpHOda17jMzG
N0B5ZvTFLs0RmEE8m9k1iG7YlwaZOabYenz1FubbBItSsz5+NpX+i1rV96rmhpa9NF6uglYtHyJN
9tJvphOrHyrk06NaL7Yz4ZItbwgqsJ7DtCYPfCTs/GTNJ/XQyygTZDIFHzVQxFG7GXmnq4BNb6lC
UPhJHkKJCENoRqbdRLGxB3OK1cOcJveDbt1dvmKZBMEhk6TTMQ0FCVrRHCYDM7q2zIq2fcKxLYwu
2MQRvz1VsBeB6AvGyuzPqo1pK3ql5dKm0OZzgCbNv1K4oquUVbUpdSwLUniSQpWQA/QpPr49QHN0
dM/jWf1kAhrgWEgi9cZQCPeRZ8GCyzvjiC6uy30EIW34NrzZc8hiDW2TOVA7X/XQk5K0MmS6Cu7v
tlXbY1KdhiXQKLEKZ2bnejinuqyXsW0cz6oJ7o/dyyrtOPfTgq3D2bKOSALfX7a/7ej8LEJwXMvB
zvUy4vTi+DoBYZuxvAH96Vlvl6CxZJ+nG/oApt+0DI2YGJbQBY/tqgVc8rSEJTLM+VaYYFb/+81A
gkMwp6Nh5E6sb+tJWuVxa8S4Gd0jTu3r/SfL/th04/4/n9sLQcK5sWZBUK0gqIuW2muIcgdq3tqb
RuSCizMF5ezIhuI2/PiFSOH0wNwypgVoLcMGWRBc+ZN+wlZ16xfwM8zaRvdYYDoMlSy0b1jISiwq
WC8dG4tTse3M0HT0f4rNj4pH9nxrvlOfvucAqdj587k9XT7iDS97IVgIjY5K9LGvwahZ0qIMaJJ+
MJXSd9vpPkZ5W6am/joXMzCUaqoYqtExEi6EkRSj1zBdJ37KxTBzwlGYsE8ENut9uov3IGK8rB2/
LSH3eyFPiCF6NXRzO+ADXAegKZ9b5jit8tG1TaNZqSWEEDpblQ3ybs7/DRd3vBx711Ep0WXrQ/+F
MoI3ZBXG5kpmx+G0x7xyDHIT99ghlUXoL/bj8icYKfgOWKkl+AJOT++iGrfF840SsDPBckAaC/bH
sH9DT3q5u3xbkmMUFyR7Y4hrI8MxUuM9iMCxgo6tYLJIpGzGx2etxIXIVMHyWTdBK2ovKPonZwU3
dlmRDay4FyfncD9YvdOKsiiAH4KMaR+FY8i3ltHtRP8vYCEWwyXSZBrx75GVNDdpyjgDKsRTbdB9
D5ZmYHPVxUd8/+7ccwWwjZTcXZYpE8n/fyWyi6OpMMFLCRpTelSKE80sSeyXSeDGspIASDjQFVWQ
UI4PnM7UBGP2ZR02Q9/KEITgMDb2VE0qJJh8+wc4nIAjqNu3LVgxLwuS2bUQHsxeVQY24X4U+2tv
au+WHNNJCT1elrJ9YEjDCPpIGla2Xh6Y2jqDwbhd26MBIC8QI3J3kpzZ5jsFNJx/hQj3XgHckdoz
P7M82y9LlYDturnVi+lbHbnvCixOXFZK247g7tNwP7hbVeF9KvBdEDUaimQEWBVmRkKFYLxtQOFx
flSI9iEt6qAEegYBrOTYlR6NKch3W3x/6X4+OpijVK4GBXFknFCEiiVG+n8c/fnnCY4OnBYzc3l9
st2Nu+moedER8J1IxUEPKblfqSzhglluYx2mxlHwFkBxAFLEDEAuzU/P89mWgsbyX/766XzWTLjp
rmx7K0shLT0mB9Ldp0EBgrKerwf0xwogLn97lILDsyl2B2zH/0yBfh7lfEvC5Xo8kMNlq9p2lWfd
BM93k6HV0hi3pqSFH1eV18r2RGQSBJdXerqYdgoJJEPuqC2ALZSMDMskCNkAvlmGYmE4rmbBlLCt
+lr6/e9OSXj+sYGVVC7lFpB9BHHtMY2obD6Xe+8FI3vChVgFeTqrxWAztBN4tv3sPss1C2V3vlWL
Rjbz69Kf3GslK26Y4+gFZI2ddnCU7NtgA1UyHcs3taWf44nutThqvZl2Pvq+X6KiPYLC2zqQnhyj
qgv6OZ12mEB7m7dA7XC69mPcVp81bQhHGu9Bff1Wyel34Gt9BOBCAZgW9QYmXYB5vTlnc5f6ID9P
/XnuJJ8sEkN4ShtXehXuotLMgV4YhPac6IMq+9zbqgy/ODkh8MSzY2fYROJBLgqdAZRzpf/z098e
0GFlvuzT//+kus93xXVe6RQ14zA5vCfI0QD/SXXJZ17kKPbo6EvHirkGl+xQiD3j7DR1WkDDAbPE
PIGHhs78Ba2RXeNNoN8A6pfkJd1OCp5VFGKQaoKQcbGQFGTFTVvcZeyt1L30zdcaYMiaBhorLF+J
HkyUlNoEamFt7m00A2QHgL7+kJTIfY0zUyzFj3X6oBVFMFjDIzMA19ZVZrafu+mhzwrLc5GQ+6UB
AKHKMs/ZqKeAwiIfFwNELH2MWZIaswPFdKdX0zunTXYz+I3zef6TSPSsh/hh0NA2iwbeirbqySuc
kPbvLoc6ftiv7n8lQMgyaFqoKRIY9KnYmSzIHsoUjJX3lQx9T3Ih4ndBlY1OxdEYwqgy9mqcfgdn
nj/0Rlimylvg+Mp669s5g25pAJJzMbEvrpdXo92Pg453iJNF8gA7nefbp1LhQZqfbGYMK1nCi1QX
2TCYmFt5cqL6VKJm0k433Q44CFjQWWRxT6qbYN0ZSuFsJJDnZFgu1etZDbQG43jUUG4cfc5A254h
MUysvcXmuyIj151RPl42nE0vftbZFOo2IBTW215Hf24c7RAbxQ3wIZ2zZtJvl+VsICThi3IlSLDQ
eshIZTHec8xMvwMQw8EqlS+lRYMFhKAAz7KwVAYmSdt516TLIEnDZWoKaW6SOt3SWDjqjAINpTuq
FMwmspxpO+qvdBTeGTKlA7Ms6MhTTmO5co/I3xtM1eCZ4Q1IrZc8ndwiX7v9L+8wxWdmoj0+ZqDW
qB0WNHrsbk+ncMhu03LxTZpK0s5tca6FfSfMAWriJifY3CpHQWs6LNvoatKdT4rmBADsO8xMv6m1
+hYdqq+X7Wb74p5FCq/MGGe5is05kPgA3UqZfNv8hivcXRaib3v+sxQh2zUMwy5HzmEf1/lbU501
wMQNjje6au2hvl7c11X0RcVkAzAb3nRV2npMrw85EOy1MjoqWn6dAMghUNPiY6lNH4jRnx2j/BGl
iX1LFuuhU5gRXv7NG2Pp3KGef7MQrViHnT7dQCj+l0Y3729qeuBwNUDDA1Td+/RklfvJuZI2U7hZ
vTa7Z9FC4FImXWumGHbAO9LFLt5ZyBSxOTUG85GeAHT3VdYTkFiemGcb07SU8wwzUM1mT9ru2ozL
XWxOOzti1MeEgeHVTvVecsSbxmcAhYBgAgRYpoI/l6yjucN7YjxvtJAq7rzhgHJ2G9wsOyXGpFwa
plLiRP5XX53uSqrg1F3dGVaMRlnImhMx432uMC82Eg+wdoH7hIVwAsqe6zwq2lVbaJ5j18FfKs4P
ZpW+GuBnns2fw3rNMQeA3gHrecXRBA0KJuET5Myz5wRJcbwsdzO7WGkuODtpFEWzGM5bba/ARgEA
09mbisSr7I9WpUqUlF2u4POszkjqVGjPgY263hE2H6PY8NK57CWCuDdcuk/BUVWADFsDoGHDvo0C
vWwzzygVLKzM6aE065OtVKfJBUQk6+wff3eegp/admwOpoW2sUEVb5pTr0m/G3Xmud33apH0YbaP
E/jFmu0iLon4CH3JNDsuYbWD5e5ygDJEo37QOtnegkSMGAhsXtN3XUTqUlHexXodYgn6yIpZYonb
d/ZLG/Fb2yUTPn8zxBs3ja6rjoV2n+6KMUycq6r+TvQ5TFpJi3ozxGFf/58DFD+Dh7yu1MlGPI/j
LNAGIMlai0cS3e+VW1uxfau6u2wdMoFCdHPMJGqwFIPx0e4w5SwwhhtTAbk9+5DkpmdbEgORHakQ
1oxiTIFty7/l6FtUyUAcpZ/s8dx1JDTKJGjMc+5K7H/7w391pkIcKxNHHzpeJ+PjBnl/yIN45151
wOCbikMWxAGRdJa5Eq99/fkShQjWsqHJap5IGGp1X7X2taI7knPUtqPkswwhcGlVr2m1BqX4Rk2p
P+2/8WrGtJuNoEXTBEAeJraHSeDKRu63M9zVgQqxzKlQMicJZIMROVyOy8Ha0Ru+as85hKXTIq+X
epHimBZ20vmu/yvoeqvJornEOxROTTx4gHs5ZPn8YFvdeTTchWNg3VVOHpIJ3+6J8XDZPZ7mDF7d
5Uq6cJdYtlmiKIH0snXPuqMDP7FGKafsx35Xa0DzThagDudI98b+4NDijWrOu57WvOfX3deLDiRx
HQC3zuA5SRx7GlBxPVthD5OLsb1xDEpiHMqaqUESAww7RmAmdvNJbeZu5yyj4mFZ+/tlnbbvb6WT
YDvF1BaGEfMTRV+vQ904dINo8I3Q3DchVhtke9n8jF6fIfAFif000SE6IEtTd2D8BSpdX20XtHSA
3gaobV2VRLNNSZatAg8PUE6qJXxfVqM1zj1/Zeeh8es8A8UPEObdwbeXzLt8iptOvhLFvyZW2dHo
pENXqpiG4dvlMZauAHPxdxKE0Fw2YIGtAc8Ylk72bmLDUbXH8LKIzXBs4avEsXTcjS54stUs5Uiy
mmKyoDmyfRG2eyXswv++nQYXtnUCKgCCuXtx26gsFr0l/JOxST+59AA+JH+Ivl1WhRvRKyNbyRAc
1SDjDNZLnNYEoJHexQZptTyhjF8Ws12vWckRnAeIo7qyDNBl2gNH7rQc4i4wvWnXnJQjlQGRypQS
7idaEkWdGex5Ge4NbCyCS2H8cFkhmQhuIis7LtKSNEYNEWVqnSrtsTLak8r+pM3zfGjiwgXRABqu
89HFuAHEJwq1kfb5r9QQN4ucqMECsYNrwcvrmcbZScCpkHy8LGTT51dqCD7PFHuM0wRnVQNet+nd
wHUl7zq3ngtWLA5gUlYuWOeGhC7uz3pxVdKbMv20EOBpyqq4GygBL7xSXKI3a7XvVYyihWVTvlUH
82pu7cCoqoPudt6QGQC/x150D96JIbpqWJUBx9/Ft5+d3Q2pbFDiaT72kubCI8HAwrs4BBeY63nq
gwHjOmmzvWZk35tiST1dV7BO4ViHfrB2VRX5TcbQnlLtT60+NJ7jmgZQ+1swwSwfzKrLvSgqQF3h
DLsRFBZ5BOhuczJ3KLcyb2bTl6pUMi8uAEmHXLz1jCQ5t82YBnYKWLDLViMLGeIKf9OUbUzRfUAC
Gp2GCulnheFTdGXMK3qygI7/l/KEEGWQ3qncBfJ+lstbPzr+brl888G1geBDUBjBqyu8USO26xRg
WKA4ws69q3mlBoqBaPEiaaWLP92v7eNZEvfNVZxybUZabUJZ4FXcnQ/1HFw+wm21OJotwMh4KvFS
WEs1Vo1Y7Q0LvfpBx/bbFCkLGB0y6lVUWjHeVu1ZmnCIVWVhCDbnh4gl5+nY+tOB31dzGqXtDZli
wimaA40qcI1ghhyrv4A3oZrpY5zxw5KVkcwM+c9+dWOgMUVlGvCd+FR5eYhWtrijYbKfK62gCwMz
+hMs17zXA2bs54Oyv3xrm+H5WaD4yuhYtWAMpcCwTZBjjx/yRVbF2XosNQDKAyATO/ZA5XipUt8w
VrgFJLj5G1t7H6V7dA0vKyERIdY2Bkab2oz4IHcGXg/aflLQ6OxQkpZdD7dh8Xo0QwP6NibibU1E
LnMVFbtqE3SxkgEcPo/UmgBzem2Y6D116AS9nXXdm9wP+LaKnE4WE7cM0QQ+ggr4LcN81dRthmgp
Cjo9xcTwaQcgDTKfEEwJc8vHsMLnCDwtR1l/b8tGVnLFJmwEvLFqmEZ8ixSpb7bEKyNZT1wmQvgI
wRdq2QwWVEtSbAlmXZD03y/byOaLstaC3+0qGDKnNQD0ABF80Pq/TRltlk/WsoTo5AKydsp7nNhz
89W4flrUYGEgux6pZkKAUutmWOIB0n6OotWIhXwU7Xdi4eZ3sGm5Kl8V1LRXnSylIWys3Jnb4LwD
mVU4YKfB42yUfDzeVGU2vxXn1/K4T6xurUkyfcBnyvrWuG6/Mxu22RhayxJygCJqdBBQwUL4rQ3f
MOcIWAEfOHtgpJzAuOQrIfqR81naFpIpKXyyWEWRA8bmhWn+O0v417KEcNyqU4J133+U5A/n7yc6
/8cwfxmLGJfNhqZlUkMWNxZe9KpmfPdpvnn1h999q9t7+jErS8GLrKG8DGGa8gVbKl5Roi8u+fDb
1oi3cG3TNnn+9tIc57K2ylhfUKzHJCbXCF+ykw+AsBM9yScxN+1iJU1wbNdgfQl2trXx/+5gJDcx
8WUDz+wvxYRPiaqLSuBjwc9cjOCBFY00d8x8KNgnWj1QIqnYb35GraUJXh3ZsaoP9pNXY78A2MKB
02GAluf3kXrToSSa+40k05HeneDelRandslP87+n+P9Hlkks3cRSgWsK79lotnHbNfpPOynAfGD2
B9Dw7d3DeG4diWabjyfM8V9hwss21zPwjEcIy4rHInloyrvLTycPCa9t4/nvi0ZvRC4tGP5+W35z
4pvUuDGULxYy/ba47abdaL+9LO+JXuS1QKwV4uAAziSmjC01OqcbkG7n9WJ5EZnvjIi8H7LppGHS
jNHE14z0gH/nTI9CpVS/TKOxnxbg6VcxA4yI61GWenaO1tPS7AvHOaLrHhjj7IOHa5fUNTCI8nOP
Zptb4SMsL3Y1SU8gP8RHWHGaiXpoehpgEHQ3u/2uxY4FOJedN32mHApKrhVgjMd9ei4TDOPYTlDn
GKdT8wPAbjGpHl3hsIIltnYtjQJQyH6NtGE/JcleU8yzNTY3oEm8Tsf+XaSTT4Y1XvXl1AVpqZwX
wxy9y4f5f0zx12GKQXhWu8IY5n9McTnGp6eQ9bvD49sh61maYPj4hLYig+LqikkzAtInaLkXD/NC
rhx7PoPH9YO7lLsxdXYus666cQgl6m59C5jopP5jO2I3kOCyCPoE2B2fb9xP9gmwooA1jo8FvrI5
EN90k2Bu1ZBNwmyJBeqWY+L7VyWvPtzYZFXgFzVRGALKZzbeN+m1qcmIK7Yc3bIwrGzgiw3QyUIE
y7D2QFvFgpB50vw5U/nwsS4zmE1VQL8FrgYUoF995GRdPETUcn62OsA4m504cUsEYGjdS3f0tDzM
0nbHpmYrmcKDUNtmNJCUa0aKfWWre9WUTJzLtBLOjpVMUXTNhoQ83mdd+5WZxpWK1+Cy/W2LcVV8
JFqwQZH3RrGZViMkIOWxyweYxAdjQrTBMMzny3K2D+xZjhDzS8dg1pjwS2J0B/7Eo9HNkhk5mSpC
2McuO3jaNIhoJ4wOMQUdOdMbOsm98HMXY71lPyvCFV2lbQ2Zq7iLCSAlVOPWsNhNwoYPrNBSb+q1
Qw/eiD84OAdg8g5q2w6ovV/KWwrQzZe6i0/4IQXbVOR3zcMfSHA1B0UwE7uuYn1vIkqplCVNwoli
KgBE2ffZnP/J9buWDi8FDxmoXgQt3Clz6lpBslulwRCpewODAZfV2Lz+lQjBwvrEAmzojPPPl3Nf
AD9UvVJi2ZquTIhgY1mqMnPENka4uJlnl4VHhxxdKMmN8OjxysZWqgg2Fqc9IwUK5WE+0oexje9m
Q/NrcwwSrED/0bGBDMoxAQcB4q2XN9NY1LWGATfTDvWhSoavzlgfNEX7ePl2Nv0fHAX/iBHrdsWI
0fy4jZNQ796TDgTcquyx2foisFYSBBPTu6SJ0atNQsPMrtA52C3p9dKWft/dO85Nlfz4A4UIalsY
F1QddNpfnlvXWZ1r1VCIVSDTgyUMk7a7LGLT2AjIJACPgC9FEb1mUaZymVWIGFPTt9THcqzBFPQn
TW60h39JEZ4yh3Yd4CuSJATvTZiS9EgX+93fKSKcVdbPLKldKIJVs5MC/uZYt3eLdGl/021Wmghl
CVKibTtrsIAMC/ujfqPEP6z2yuy/XdZm05RXYgSPqeslbmiTJqELwF6Sf/+jBuHqRkSYmYjOA4qq
0EOLC88YgH68z9QOi/qLN//Jt5hFwD5nmUDI0MRmpNUBg9mccfssZjd2P7wf7XF/+bw2q4tAdzUI
WI7AvyWyM6pFNdAlyxLszuHrx/SfAVlQnqoAWCcrGm3d0Fqg8BTYWoRqtoEbil2t8uhoNl5tS3ur
W0NLNtDHwEwFOFygzryMAHCZfmr7PAHym+q5cRGw6UY3T0PkhlF3X2Gtw8ltr19kgW4rLKzkiuax
ALK+7xQcZ6plx0GprpVRD3C9h8vXthVP12KEeJpMaQyaHoihY+YXyk0KnAgW7R2NBRiDkS42beVV
eB1UULAhTXhFsqIYMegvlSYJS1Z9J0l266rsIWkK5pmR9l3r+vvL6m1+ZwIFGGUCbKuAXVN8yhsL
mU/b4hib5MHW2E06MmxuONopbqojbPZj0bFru3Hf5+Xy2JtdKwnv27/ARmkaUzP8Q0wIi45DtXrK
Bvj5nMe+DTh0TzcjbEwTg+6MIol301DnO1UtYtDWa4VXVPXNXDJZm2jToACc6uouWkW2+JTVbbYM
SQbOJ71Nj86Y3mLLLGBOLtN3U46rIdBwcjCc+kuHIbFGawswjmHR92nAMtLviZk+Ju6QeZ2x+Fit
OKQ6PWeV8gEDpNSvcuOjMZk+SY1dVxs3QLN98ydWsPpNwuuXpkOSFCBh+6fI9rx2xkJZVNp6nkBR
i2YYWAaMV6DPxAFlfW5UiEp8tdFJPNS131BytSyDLOLyACcmkGCE0onKSbxe8eHmbRRPcw6t1JO1
1/iGGw2cB9ebA5YD2KMbJFe7hUwHWMtngULEdTR8rroxvNdh/UlX6Jc2H5xHzFOawaiVb9N6eq+o
w3kshyDKwgbT1daSHA2zX3yAEPpJZwaNMga51k+7ZQJqS5Eh2mDMUnLdsoMRnD4vOswVUtwBr4db
V6iHZ184NrHJHyIlmKkk89l8iVbnwv9/9bVIqkUzmQ55eEG8tP+uZ5K8mj8yl25a8Clq4sOqcXHT
Vo3ioQooie4HszCsVvZeE1k71Dtz2cvH/+YlmYLPJOgnuGNWI9PGGFl1l8eTNyVfJTe17S3PFiUE
xz5muoZVPn5TgK7269gvXfD7ad5wpnTPa9PlPonekeBPsH3WpixkkX0WVX3XQTC0U/J3LNV2Edg3
JOrx1/PSGQrJg6INjtJPMIyqr7+oTvZl0gC3Vrdkp4zRh352La8088+WluyHzgHKNOq/l3+CxDTF
LrnjTO1c2LhFBCavmT9ZpuSFlZiJCF+UO3lRRgpUVMqJekzt2n2RkkBPaxko2ZYkB6soWLABxaUu
AsoUk5GXhOEpz5Xl0NquD3T/oAAa2uUT23ywkaFwugcEVluEeOlKKyfTiAfbDKvIq/bTIdrzGm1R
eXIGsW2lnoUJIZXkVguotQ4vE0Aa6+jKiLFOm8m+/p7K6aIhgkCTqOBe0EAPLxjiVLdYvNdh7pVT
BPPy0Cjf5/ltl37AImOuhiZRfKZJrH9btV8yRdOrqB1PSwOZoIY2IjMAm0vg5jKEvC0DX2km2l+f
zc1QtpCSOwCft42gpDLKrM3xgrUM4ZJK00qLEkCJIdLw5rgc88A9ol8BgH0SZkESqBIEUqlA4QHr
FQctYxNK8RE50IQbB45Lx0sQe04+OkmXFLfiMIb+sJVvYd/qFWkxtoCLpUbFBqvO1n5ykUpg+zgJ
2oAe2A7gRmH+wRmP8p2QTRtZyeW/a/Vy9vU4zEkEX5v6Dz16Ib9DX7H1eK51E96YcsTLPJmQoTjX
GWt8B6gqC7An1OWxLm5pfNtokqAr00p4XHI9wieXAYn11F0piU28qI3u4rKVeJjs1kSvLqOOKl2P
RywaAisHW96kgyGTApjEymVxcXOrenWOYsuuyrBAwyzYiMvs61jFJ/1k+63S7dsefXJgG3whI1bk
HeyDLQa2eJfCr0EbDah8Hf37mXqgqLydjWkXq03YgKjHSKK7PonvBtaEUZ9S/3Igl5zOU5xf2Vaq
JOBNdfktsHOSfo+09516opNkzntzf2t9LEJw6ObOIAkZk6c5p+Fb9Hn2p0DH+BumgxEk+EYByY+/
UwCRmNmrb1sTBVwbH3VhY7Ze33+alskfqs9/coqEd9zQSMSD+NJDU0sH9BadUTrqO7DNdvHnaDHO
Sz29ncf84bKsrWKEg/UVFJAtQHKKHfa4souxcXGUfdv73fJo5l/KBBl7GVb1l1mRIVhKxIkGTQHp
m4zg4wpbewxqjXm5fTuoD0uf7WrzytUl2m1byrN6okH2upUuhBvk6PNJrjgKDK/fzTvNU23fDTCG
NO7V4GmYSwarulmdWx2t2IBWpqWvKOHOsDCvAb16/USnO7qfXYAL5BYQ9WXLYpsvs6EDfR3ofMin
uPmu/I+US1w16GuFZaHtiaO8LzPj7rLByEQIzwebaGbnOUTM8yeV9QB3+JN+E9rav5QQHo+Br1XM
I8y/0jp/sGGZ055Mf5TarqQID4aFgknMRhVf8pjTqPX2ca4OmFoOLp/WtgGuxAjvxVhY+pC0OK4m
gMWzr/rJBHclvrviHX20gQZQxF90jy/SyhLQzVD1LFnkw+uLkUQp41GkejfHP0b9fRZ9lGjHI9Gr
HBemZuALwXJQ5Xppb8pAFcecFnxLRr0aKIaOVS59rK8apT0TA5+WwCBoAl2zAN+dnAGpdKVURY++
HiiEaN5Kak7/I+3LliOFtWV/6BABCAS8MtXosqs8+4Xott2AGMQkBPr6m/SJG9tdrnDFvve5BxUa
18qVK/Pi62ProMubFNSI8065AhAR6seYa8vLM1+rsnVfWJ5vjs5vvVLxz99+cXptYjuWCQNr57y4
azaWnXCFT2eijVX3OtdQj+uvySVfG2U5jV8ONGVmUo8pRpmmLCizW7Mb/cH7/PlTlgN1voquDXwS
i0hhHX/23nhT5UKzAVmeMTu/4IlUhJ053aUm9MF4q/mdKlc/D3jpDoGUPOJeSJJZ37gRunI6QpZY
287JLh3sg5v3Lz8PcTF0+jrGWYzgLL1/2YiP+t/bd0KUMITQ0WYQTR7XXdQodHkzWCdQn5shdx+n
COD7Vdv6C59q6dDe0lFlXHbl2QnphFOpkRlINnV91zbyAbNxZdtfGgL9upB8pQCa4dX17x4Z4LrZ
isUTgnDpqwTyNfRKT/7fJquzHYJt7pKlo2fZ8ss2/bINsyzVTJag1dWlfOf2o/Lblu17suNtEziW
ChM6/zblvJ46OyzldFMIthGW2NilzWGkqO5S90BLCyQ5spPlFEIRqIBOlreGrJRfZTwg6Z1jZoGX
SCiGTRC1lkFbZGtpfPD8c3RizWzCyejCooR8suv5lZ6FrHVDSButB8qDWuDEp/mxsoo7WrBV26mo
Kn4j/O29XzxzA7doZj9vwCqAe2ngCiuapIe+TVjR1g0cTG+SnPkW29fzgLdZ280aizlx4GUo/JJN
8dA6vpXXTy3pYuWmBxdcGOI+wShzrSndn014vHBnXSvlCzQ0l0L4FemieqgDNtp+Ko2tnSm/7OLJ
+lXZSezqlS9YF7gzonZWTGHepDt4ha1coz1pPP9dVpi/fLT8n0/GJT1doOQOfKVw1GFqdXbcO/St
oDowg5jgsSAv+ac96zfQOImh/37qsRbw8UJ7fnFgqReKyYkkXKG0FPKHUyn/VDYP9DY5ukLnK243
H3pmhFd+4XI2z7YbtOoI2p5dlI+884u8stxsbvrcit0bPbCgnTOtoWsGRzO5+X9SbndhMbr43KF4
8o3JjWimshzZWdB56oKGQ0JgfiVdElz5pgtPJUS//pelA/rn+REy+3IeslTYcQuZYBX2AUiBiAqi
fg9Zf1/ovn1lFs2LIyKLWIT28UCdv1DJoAyDKR11ijKACXHEbs3HYtsCZ/hE2p89TZENbH5eV7Gu
+2j3T04L7pBeFaG4AAYsfUoE4orU+355JGljtlrqon1iP+3r2N2IuLgbVv365xm+cA3+M8xZYJq3
DpQSEurFoi/XllXelr1+jaV0qdH2n0HOYlNjRG+baTtebK7IixmpfQdBxerNiEnI4gI7NV0vbk9a
kKyp3/2Cv9Sxz3x318bNKphWeXwt4r8QILhYWvShwShXd89ZbLWpwPcuZjumXb5uB9DMyPusmVfm
9kJk9XWU81hyZNBBMjLDjmEsv+Pl8GAPzV1T16Fg6kp+cSlt+mess+cMLBYjM2vPi/Vtvq4O410b
JOHyTKcf6i2Lrk3gpQj9n/HOAoWCE8tKGmxPJ6Mc/bcTDkNvhJUa4LFM9GMPtME302RluPVhNL19
Dvcn0UhfY8dKZuiV7ndV7Z1AAol+3tHf1hZhNbSgFnst+Mx+wwHSoh5nK6E0NjXmgsRuhqU3R7Cm
+vx5nO9TvgzkAammBFyVb4Ez5ZDhaDP05pLb4qQyX0A6KRxwRR0IJORPdRpkEF3Vrz1ES4r1zzV/
NuzZiZWKVLQfZxrb9wuAY+xruEvgngrlCfbwf93hiY7rSbtzPn7+4msjnx3jqXRZ0UCvM4bkrQfQ
FcyPEDi2psygmZqgsK6qsH67jM++dflFXyIohp4NWtsiiRcjjXwtKcxk8qDr/DFa+uWI9OX/95hn
uWdhTFpRm6Ubs80c0ZUelaHaeQcZW3HxkofXTtK3CxifaIJ8gBsQbKRvGZHnWKOReljOMWdBk+ro
17iWdH3vF4KOJPzmwKgAgm0b5+q5rmsjDiYDX5WbdF2gA8RXO5id7hbj3WE1//Ze+RVg+dvV93dE
HF7oJxvg8J5tFdZPQ+71I19Z/am21zTXIZwQZvzx5x35/awvH/afYc72h8y6pNQcwVfKW7Q3cAc5
MamvxPHLb/33wGEQE8EOMlbQEs/VR6tUWdBXxbeY5b0z93C8Tf1WWzMDogrpn58/6Ptu+Hess8Pd
T1pW1xk+iDefdp8FurjWBn3ta85WpiXcY0OCvWC4G564gSg5ovN72aJioxlPP3/OtyBm2QZfpu5s
fWoyJZ6dS0ydpcN9CsoX7hgP8tOTclVwPZgteaPZV9br4qbAubGgogD5p/PMThi07J1e8VWtDf6M
VFwZBHYC8xU8/eK3fRnm7AVcAmN7TGe+cob82a2L0KqRnFktEpk6Mlr+Ppt30GG98nEXl+/LqMuN
+eVGtPqWQfAKM2pY71P3WpiNnyepDzuWwLS74Ofl+16NxfpZukUMBzrYIBaebRbLyFHzmg1844Se
QoNGslVbCwK8QoElswigOJ2+rzS6s8jvn8e+NL3InpdcC9fjdw22CZYpU0P4qhsRJdomGLROYCsO
TExFEsqIdtYG3OnCn4e9NL9fhz07gGC51YY12DiAZFt2RuCkVqzbT6QA/qHItfldorLzqwWzC9AZ
KIeHoOXf1ezrqRmcBqP921Sf7OT6vwfWkb0uYrLAj5BQfKtZVGkmmrb0lrFkZKHqA//pPKAQzzV9
6xlqduufZ/JCfPTPgOdVi66uGsoaDNjwv683MIPQDUu/MiHm2gXXn9LvHehLgm4AVbVMjyAyW26G
L4ejJJk0hJM2q6r0c+pD2eQjR4YWOr0P84Vf1avJ/cVzUTz315yrln1xtpL/DH22b9g0WW3aYWi7
v2kU21n03Z1lMHtp9PO0LlfmTwOdHUl71EwPPuLNapL9H6Msf7tpfQTpH/64zSbNx0dh2/8tVPZ3
WoHCUYC2lJ534xaszuXMs2aVVMUTaBQrOVbtlbD2wsMHuUUH0g5Ix0BLPIu6AAXCWswpsXR6tRcp
DNraqwTX79EktgewOB02emgsOgdIFCuIXpRN81cmHRfZIrS/0BBJsOikB/VKNFcW6+JXfRnxbFcQ
Wxm5bfAGWkXYh+kToucr99XFEWzA94aHhjmgU/9u+bYpzAEtQBw2s2Xo2K6v96ufN5zjLS/Zty3n
4i7+++58M8hyYAONTBoHGZvgQbdrdH/Y7WuV6tDFNLSHViucqCPldgSm6kt4tdhuH0oQGKrWrH2O
woOfV3w6zcJ+GawEiYMa5s3Ule9D1VF/hvBN3NRzG3paoweaQX71ORdBXVtRD2PAtmpQku/MLagt
bRnklkpvvMpzo6m2jE2qo2LhFUmxA3WWhxYcxWe922ka/Ij5NK5trToYbbMvsj42CvYgafmY9OUx
y5v6PvOsCZUWrZN+kXigTWkzyPnCSvTQQf9GPOg2FNebYjXb+rhv5Wye0MSsgkqJOu5ZT1Z60toz
sHAAgJaL/8oim8HWcMNlWu5nnvenHdooS0B3cPoEgGviuFFXGd5KM9ubfEriQpOvjDbrypC/29rY
6R3bVsZk+UKbP2ZDlaAbJxHNir2rRuJLOUe2HDZNaew1pz901HziTg7nDUN0fjpoK+7y34LON86Y
PpGUHBsyo4jbTltTr2/d1n5xOhrUNk0jMCUfUU5/7Bv7Ed7sN0anHwuj1MI2K+49QwvpLNe0bWqk
0hDaGtH+CSy4eU618nlIh2hEe07AnOqlKPSnGrpoOU3QOq5RtVL1fFvP2Ttp5zn2xvHB0mDtkyOa
zRtja6V558O3yoprrY2mzLw3aYpO5+IwwawEwmsD89Oye6Rdr29K5j1bpFsbaMXGNuhuNVz9Wzp4
IS1HI8zd6TedpzXR0X5el+7jKHHW8nTcg3KwVY0Wy1YcptwQoTU6p2K0P4WbL5urDnpvfhmo6d40
PbZYUZd5IOZsn5sEduogg3Uc9lAFo/iZBmxbKrkTwBRWrIbPAnX3I69urNY71CjP+7Ygna8P3Yur
2c+VamQohbYTo/zgI0gmKjdfMpbuxUQSf1B2hG7QGSR7cmMkap8NydpyLQGsONtqjnpgcKiCMDJb
cUO9iIFu80ncJ2OPvCCLgB0/zo4SCG6FDPKuO3pMUh+Sfdsubw9F5WDXptL0U1tP/HZMurATPLYy
88Yc0odsHNuwYvqdpOgw6CYYvhWlTCKWVFs2trNf5Q1m2qljxmG7Xk49jm997BuH+rqQ3Lchi+9r
GlmjFhw2le2Eo+wPqTH/yozmCZ1otyLzaOjwalvObURhR76eDF3snQpIeKo5666275hpvbIJJU1R
2CwoJ2ujl9aG5uPWy7qVsM044ew4CbvfpQx1p0lVu57BE8qkE/Nb4sKUByW4UBkP2TDHXeOCy5ke
u7S76ct0A0+7EM0DUEOSgbLyA5mEn4j8QfXLOnE5Bd1A9ubM/1RasiM1CeUie2LCA36B6/RO7Vta
7HurO+YTeWtMuZZZsfWSft32LHbadw+zk+l8nbnlEb0EqIrpU1S4ZE8yHiaMPSB83Wg1OkYGKN02
R8velx3za/c18UZfmPdDdl8OuCrSp04mPuf5Lhd1UHt1IOSzmYId7772cxGpEcBz8iLLXwRn3LUY
WFo3SsFvHTbCg3mrVY8Ogx6/wKqx0kcNIGCIVfNG90cdDvBw3Z3dxJ/7Rdm+XJt6fpgo7BNaGxuf
B4N70xH0pkH+UaRwwKTp2lYnE+BVZsxowBUvZuqh8szSOyjq3uszCjXuwFqfqWw7WTl6i2wEdUMa
2Jl92zZoReW2XPWijtKOY31wj1ZJlIJ765twMzCr+s5wkkhTeZym5H527O3A3ZhrFWTq915tbzPa
hO5469Z3RfZRFf2uUA+j2dzouXbMKhFUXRMJujbHMchTWCn2s5/iyhwZotpSbghBw32PZvvBCJR5
K80pSMt1ntUIeKfsIJS660S6mtqTk2IG3Ru4mUKP8chqHlmJWCeVc6QoPxXFAxVtmDhlgKfHbyGI
4ZIetFS5TGoG/d0yoBVdz1oRTgoK6pq+VUTvF++cl1568VzpsTXXwdCDOGPoPEI3ypY3IgEu2R3p
pD/Bd3Krl+a9R3lkujoN4VTPA0q7tc1ytImS185rngdeAevDwvpk7nbJPLwkpvthdQWYj1n+mFQs
lm7uF/rRUb/weu1pNbxOpv3CXblm+oQ0jYQz0/d8cG5G1e6z7s+ANjEvUwFufCgMVvGshrCYU6R1
ua/r4Is6cl9b7Ojl3W0xgEfHblsJi55219T2SXhzDOu3Y9WRLUFEMHhPFYOJj5vHaA0K6wycXbrO
nGFf5i9lRlaFpNE4nlID5UyXb8a+i5b/rihv8ZRtM1HtHKyWy94Ge/FU7nytQy2Qgc9M0SzSss00
JpHJ2ba1PX8Y3i0K3az+j85OduoEYkrhZKnF1eCEjg6HjKILjH6MtM4MZYeDlbO7xKGHyvtFi+pR
Gfw5NbiJHV5bvic04KalG6YUzkvVO2MW3hYtMqdh6zgW9AHMjTSyOB9NRDPGzi1pnJpaRKsUh06G
oBZuiUahYUcDlkBNTmA7almkCBoExhejUGAR7llRh2ZeHnUbquXdDHC4C1KNRBYMLjKvjYv+qQdf
pyMFkJIynLnjt+Bh9Oa0sRoSKHlDK0QaTuI7zWlssTuxp6wBzQ6ZgMBt6bvFvTmhIsvNO2ciIVhc
qJvyEGIYgaZ2ZByCVjwl/UsqU7QBuqEGukdqGvCu/pA225KK387sTS+EP8AIldhdZNAB0H6xmSwe
MnbfJvmxx2swygnxmhl6avZrSNImQL5VBV07eY82sSCfE1DQscVNCN4X+W2XNX6JnkBUryOB67VM
WDCUTWDXL3Qugo7kUZ43uO1vPPAMiInjC3VV+W7rKQrBZVjawrdsYEetF8yCQ5K1OtSTCOyqDia5
FLPRr6W9D30XQj8F92sbjpPmZzPCsVnfC3EqeBHzuohQG0VAGWjdrWXzKIHDh5tYNwJxGy7fcKzx
kGS+bDpcUXdOb/ojPblaEtoNDY3U/uvTQbs7C8HcpMrQKLzIsKs4TfJ45j1qSG6QOxP6xswdKXDm
6l8uR/UcaWAOh/c8wb1efuK+8NtUi8BwQNGAoGPSilPcJVbz6Mk2GgGSKTifwJPB9wj+Wl1HTGbh
lCJxLfGDLbgsQobWpiqcdT2e7I++8fyCOFGWl2tlNLgJnSAb32itNon3ahl9VJarTuc3Nt4oq4Gm
fFs91Vp/oI52agcollvO2kHojqgFe7mPbckCeErdoWMrKPpuy7kdDli0Rja37cADRYZwxiQIrvkW
HwLLxEJgYC13fUVTPDZalLpZPLfvLgKbSmmxEu1ajTzoBxhFYrP1eIu6pnszcjxvtbw1Uzyrg8QV
my1MiFiUnZ/R3700gkY82XDAGCiDpu5n7z3iOt/jUooTYdw03Hz4Od25BJa7homKqw6JSJhNnWGW
YJ0Ig1Or+dusRgCTxwlMTBwfLw7c1qs4H3aO9K9Vui+Alv+MepbHgXVcTk1LG+h4HCx3DjpMwIDN
fuXjrgxzjsmYTKcW/GmbFc5hrte+aAMVFlEW5jdtKO3e512oIrht31z7wAsAydcPPOeUlhyxT1vj
A51i3zJE6PnRTIVvsuxKRnxpAUHT+E+6uqTMX1CgvEyHQbgJQOcOppR1nIQQvILy5mJPNYcdhEf9
692UF7EnZ0EqwR+lGP8MymNlKmZzbJuVyT5FBT4AqmKcx5CwKtXG5G9G9yYl2mpxLKwtTV9n+1GI
vQvztJ+X+MI8A6r9z+9YkvkvX+/YWd0OTdeshMjDlCCixcskSJSSa5DXBagUIi0wEUJRxDYIPfvi
BlkntAsVkCiYH+D+VBnqj+ZbATlv141//qqLYOLXwc4+aywpgpxiblZwJww7BeaAWpubIUJyBr5k
nATX+u7+bshz1OPriAua9HUiYT9boqTUnLXiLrKg/3UrLgC2r0Od7diUMdkS3L4Q1fmULdIt60QR
6TtXRWmuftRyP3z5qCoH040JTON/fIPl3aIHWl613V5+9E/zd4Z90caaabrMX195QZK5/uRdQdeu
fs0ZFsodUU7KnZq/TZmLMQKY6f9XTlLrr9wr5qWThSKg6aGugaoIOdsQtqYPjjuyZmUV8xO1xrfS
s9QusdDv5M7boS52k0xuxzkNnUmGA/N285zsElHEtC12pGyjFg4yJdci+MWiYtN2SGDrdZLqUVE4
ITTm1m3LY6NWO1NaDz8foAursVR/wWgCRohiw9mP10jd8VE0JQRvPoTWIIirPPva67IcwrMl/2eQ
5Ud82V2uKnTRs7bEkdGDZEX/SmvomzmmcXZkV3BJ49Jbtqh4oGiuU0hknz+Z6A6zaorR2MaI0eBz
o37DJW/XRIsvUBlVtxrzr7FGL6HvLoTWHHR9WDoYaf9+IRs7WxVagWe6gdN2AwEcDSINyFSTl6br
gvKqGAJ0D75P6l/GoYn2hEU19WyTk2rmrinrZlUjI1zZpfMBytaDDhomK5ygT3ed3kWZnmzyUQeG
ta20X/gnsWU4q7KYgwRpQIEeqxKRltc8lJMEU3HnlA4MD7YIcBXQod4p16lpA/h4sOaHaiqCYXSj
xrt1GEBc2GyqNyd/lcXWpK0P9Mmn7CMVJ30Aa6s9Dl0RMO+Ruw+6Ora6HYENhMocEhP3RRseMvth
nN5NddfQ574/GBPx89EOCp1sYZsDqOMT+eSmSEt/sG7wTypkxyOlPtMzv9ULQAbI3pK1BzMGOTzM
5I0mEtRx79ims6/N69QrVpP2R+NjMIgu6FoYrZpbkd9X9hxolkQbc832FTW47wxOHuMvIdZ3lgJ0
D8Xzxp/Gz0YCmoWSyJRy351fOu1+nLg/2XbQ9yKq59qnE/Qu7Pu+zn2Wz/6QPzXdzSS0gE52VKIK
awKUktmLRVIAKsaN2QIPqo8DOs90+6hbz1bb4XXsfQZwrqgPmXqG0l3giBdNvZfJWw7D8zppolI6
YTbZfq8av1FvhG5NSBQOyB1S66EqaAjlF0y6FvaAxPr8Q4xtLJx9V9pw0d33+hB26SFvKt+rb4f5
SWN7Pn30+S/TPSLs26vhec5EuDQaAB9x7E+dP2vgKOkQ8yGgbnHz5NUE6RnxU0uurOYPJKT3RvVa
SgvM4xYoyS9A/UGtrZLuKUVOP6skIK4WquKV5CI0TRIWEqbvsvQ9+62ATEjP66DteWgS5ufqXg5g
kJcfct7JtvKZuc5akJDJswGAjuUAc/T2Va+echsgC3vte2zU9sDdfQ4nJ81aeyMPy+pNDCQsSVQy
kHG1NLSzveEVUU+fHQlHsiLbJeWtAMWaV3ZoDyQaAcpqMqrlemTDWm9eSt74Y9f97seD1nEFz1WE
h964r2B1qYNxetLJiEu55JMvOVw08gbYO9IB3sIXMhfbNEuPE5foqa0fhXHb5g8tgFRbIT03QF4W
ZURdsbLBiyq98dTqI8jNqa+h7cEAHp+zTYKHvqhwMLPSd1JokE2kCro8C2xzPY5GNFgxEWZc67nP
h3lN5wpY18mxn2xbRekIN1AnCwqhxZb72Bm93ydwimDtSu9RBRrqyW885KTJp1A1Whw5LEgeO9z7
uSZiATVKSLxM6dM8Nutkgtksb/2ZZpsGQCSr/2Tik3WfxDi6NUQrp8LPuIJClhEIcmpcRNLj/TTf
0+nVUK+qBPlcQczDere0R+Egf623LBmRBiJbxCkAvsRyyB+6ZTCT9EaAldG4n7K3gznzNnPdr2iG
zDXblZYqfaIZEOKFW9fAFLbc5L0Qmj1rZbMTebnRc/Irbx8yvQvGikTeZGxzc4KGunfH58IL0/Zh
tq1AOfnGMTTcb9Mtq+utSdStRySkbPCDOu1lcJ0mhGgmfuocVCijpPx1GuytPedb1VnAKQG1E/QH
oI4zPHYKeH/bhzq4lCp70WniQwn6iPw1NAbt07OafQovVNVqMUug7z8K4GET2P6656OdDSNKGAT1
MxApNJi5pPXtisYOhYutziEkwTgMjPcM8rsSkKo/9Ps+mwKij5Eqxd7o+7hptUB2hk/EnvJT6xK/
cGOrOrhlETTwrIGK0a3nvujOM56sm1x6YUZ1iAJYq0Ls8sJ41yq6bZr3KaMryllEcj2aNCNq5J4W
j970hztexLwx0iHdUWgQWx6wzVuCTjJxywHhoA1E5yc5AS6s9SCbeWAnKmjrd25IXySg4Tvb2tvV
wBE7+TH1xspir1IctDkD3EC2CZ6qxhIRRwVoIlncAqk1KRxJUSWrMVWyQWptMBnonRE2pOlX8KDa
p50dVbRGF8FDnbKgEirU+UFoIxoDsqAyjrbzqc1w6PNudXnK2AfyHl81bynVdtP86BRsqyVwCC4y
9xX2gSFt9adk9n5nw7Odp5C11bytBB/VAIuQlvmfqQB6Q607WjpHNpt4Wcs51mW5hQtNzPtpUxj6
KldTEbfJsOHCHn1LVx20hxdZavtjIEbopFMTCh0RPB8AZVFmBNqYz0dzlr8ngDlKkE0C3R3IUIx3
KXBN5fSryeG/57LeF32z4GPTq6O6vbCtXZfiAi0zcT8AyXIndaMy85SgRtI3egQ126OXVG9lQbel
0+4y28Vxw2XntsXNMI1wrE5MbHOoSvmuykkMv0vu6+MQyaE9KZkc6JAeUvjqqr7+3WnmS49yjDvg
rpIGy8Oh0G5sPj14lR2oBKCoLVBSlLibxFhJ3ILZYSigUCySY94CLk8s93ZUqBYHRQWgD1PqvmtJ
cecmqYdiQb6uR7VmuYxh5n0zpcVGb7MNWySw0ywaDeK7fb6hgxXh5wSjyT+gLnC0+uFglLI+wZ5w
Y6S8xfzAehnSo3dCE+8zGa3QxOtntm4Cx8TZXFMQIXCGX3LUb4KcYEnZdHBm59Sq6hPksAg2FtoO
Oa0DxJZngQSgFMpMbCt70EA7LyR6TEYXqWaNLplxcFbZYG3nGhrTiXanUwjTIfA8zCbw6pJqrxDf
Q6uA6/aDb1IXtZBeEOErG3K8kM1VwAehj516n4bBT/CJKvap7J+yvMoAuIwbC5a8ssjiwks2mDZU
1Kf7vOiOBiqY8BpALcHU437MgOklPMbsA2fOadCN+cHI2XZU9NbKyy1M10Ho0aKkyTfCS70Nb7EZ
rSJfW01nwXqerFHRO+QVCSfLjFVBfEjJbQCaIsKq4SqN26Ws30ZAupWrw4z12WNPjWn4rZH5Zftn
1sqbFCB89sYI8bMK7ReUBvPIfKfd6IYIWgI4WeqG35XYsQy3n9x7eBZM9ApxVIABmXr3SdeHta1h
+aQpYfhlx7CpQpF/XlkIHV20W+Lec+hqtqrAmLWQdzvFM58WD0n5J+9yH3XGTC8i1z0xvpe2FY8p
MqahitVAbnVUXtpcbWQ9HsrsVJnFU8Kf6bhzvOGpzJ5atz9gfsCw3TXcWhe9HqXze+p5G5WMkWBA
87ODJ2HGTOY4IWINqYC1WYe2/orqOJc29j2smfDDEzPWEW3DZCuAUIhvtQA/NfPwPxBTcDW8lUCB
VBqMad/4no4eq/8ZCrMCvw6J94y2qYUBZf8qWR70aIDKjCuZ0aVcDyLaaJ2zHTTGnQMzmp6UQ9fg
R1DNepEeO9WyuoLHXMiFwSD7zxBncEzlikQAYAaah7Z3HVkC14dAmO91eU0N7nvjFYFmmA5GP/oN
TApK578plxClY4DyhOPoTKeJwWqxsLiNXAC15M55SlOoUgqrf5FO8cmr9pGkyX3JFvUijT6kVjb6
KJZgk+NKXiwpfOXoa4j/XpnzSxMCrBjunLYOdhE9A1byVKKXTsOE9EWKiCxknljKp7G6Rju9lPUa
BoRlXVhcud9cjFjDrIShf2+lnEdVZTs1erdJ9/wzWrDklOeJ/JdBzhVxROrVtZfjkcqg1zH1JjwA
VFiPAkEmSlvVy8+jXZw7JAYgmnrATs9ZphVNqF1PQIqEWzxlcBAYBzhaeAnypekKDHIJMgIM/Z+x
ztD9rhjKrk0wfY0Ob4TJKJ8YpyvmuLHszCfiNqFXC9jEusPGRVIVSo1cOTqXTufXX3C2n3Ulmctb
/IIMdghg2hx7xEc/T+iFPeKADuaBrec49JtITkbNUXIPWDSR3bMBOxLStM8FekZ/HuYiKAtOGDT1
bRM+yX///AveU1l2h95XLJwm8hZPrWMEddvLkA0KIcTofoz1fDIgtLgUmlddU71UZvtIPae79cxr
KoMXoBlwrmENRReeGi7Tf+8JW1cAA03cE3qbhiQB/bPiYcfWzYT4BrfxUDVXuNiXMH9Qd9GoDIkD
VIrOZUDmGmys2sExsVZT2PumgJIKmth6aKksYhXuOtvW49o6/TztF1b366jnNZyO6YKjlwSo54iw
Sd45aE0Qrgh+HuXiSfnycX///Mvi0smri5pgGCYasAqdIM9eCLmB9Htt35Y6TOLWSc3xBl65ey6u
o73opwGoRHn97CYtncwlkOdGiYqC5sPQN5tVQensPVQqDff/kPZdS3LzSLNPxAh6gre03T09fkbu
hjFy9N7z6U9i9t9PbAy2satzI11IEdUECoVCVWXmfS7UQuQU2LCefwzS8LT7UKlvNDQYYZAK2xip
U/rqSVMdSjaB5D0/4iluoKYBzJHsyQeUJUStsf+w1H9+AQ3Hu1+gVEveYCwTlwdQrssRjCen5bE9
EoyBC9XOeDXa/dcyAbBGYi9nA742O6ouylEzaOPisxzgqdcEVSiUDeKFu709JtwpI3TF6+r9jECU
3JE2j6LULs6IngukF0QLyiIva6Pqoy7Dguoh+GsP20FH2gudqejmv1Du5J/Hf3aPVQBPO7XEkAS+
UI1zz9Z0t6tqtxtFpBbv55q9lHcraTA5V72UQAvEaEyTzdfj+yg95JiBU/GwKEAbUnlSfR5FuNL3
psYHo7hENNzLQOiycOh8UdS219G2nSTzR9bIhyjRX5V47PxpnVYHfH2vdl9uVNzitZS37wSEMPrY
33eYZchzjBitA1QPNjwfXGJl9xtRMKzRzKmLXCr2gOU46AumtcDrhoO3yq9KeYgrqXItGRSGenno
8f9RFwqalByWDC/wWLMF1xgv/dj1EVhnMVfFmhQ0+8LZCOI5PU9SW6NMBvFVTCeKoiovs9obY5um
iVUmstQXofFshukTHkDfYgpRmFw5MNzq0XCVk+wVJ+soCOc8L90bZrynJPGaTRG6JXpIUFP2ChSa
DikUw9KH9EWDNs36HTPMhiDfElllLuVx0qSlqMYiJOnidBDIniYvJyL5S5UXZPDcAe/BO20Iyxei
SVuOAj1WNTOXN4Ry4uRbXt5BHMs6ojjwMk/dPUBOv9Wxi9B5ywewmerQShv8xEZ6NGTNE9Bbb5lU
RY7cQJWxTF6VbniVsgVVleYOFeC7EgycrjK2Iq1m0W9nNkbVAPRfy6FA/T5720jl6U30+Debv1sf
Zhu22o6UCt3Sd5yRCexPcp+/xmBqTA7qAZvjVrcioRhuDN7vCf3u3aVmdV08VAP2hHSJgiKniRJ1
gXJL3NFCtTwc1TQLk8TGFCsaBKbUhbZNDtc/XLS2TC5hVUY+5RLW1owaR58/D83TdQO8YRO8gpFw
gnrHBvUcc3Uba7TYUYSVpQhlEFQ4AKW5+rE+A4/qrAcRrlbhxg9gXtESBGAYpi9X1YgxlhnrCwRy
X2df8YpnU3Ksp+pGf0aR1Sk9Shu9fR0/x9+vfyh3JUHFgUkPcEN/aH4nhr7UbSIXIRgj/Fq9Q4Yv
CI0qL/EDt9E/JhiHGUk2ydMI2qTWVwLFM1C2eYm+trM/fI5mR/lefmvRwnwq0K36mkIxFVQ13vzZ
al9RXYcM+3xomrfsl5L517+cF8I05PboMmsGuOKZs0PGBTVN3SxCbc11j8iWp1jjM3rdiXPdENeX
9paYBbD0rGgKFZaoKHd+KDyQKqhHkC7Rt8T3+LkW8izxvAnPbh1KtLItA9116U0bOOPqHI2Z0MzX
Q+qrQ37o5d5pGg0y5LZgg3kuBDpkA+JR9HnGEmY1ctlXiWkg0CWQk5udDlNS11dQ5X7PzgSzgn0N
wq8eCJ+wt/JDpHe3saYAdqgjudDnUgoUGQ160xiOnaaee8l+qWY0H9dSexmlHlWANAALkTtvyG46
0A/XmPjLlJ+LhPG/tRv83IbCYTT8aAYMhwLXf4ae6WFtzLfrn8F9V4JVUsaOIKxgOOhyW2K1T6O2
jOhdPYDDN/5WDbijwHwwe7KXB/Gz9TVys/M2CzyQ9xLa22XeBmh3DPY6xuU7QE45mEeU1b1OyDnD
d/Td9zFvgqYGdGyUbFwNt6CDDXQ/e7bvlCcAtE7JITslv1QRqwPXMf5Y1OXLFe2sppQmGV+WDiP0
5Ejr1Kjy4HpHkqd44NsTFHl4pRHQtP2zhezJippJj/seBimyV8GbB1QIaM5A6lkKu7D4JRpMEfmM
rl5+YZtgOMAokzJUH7vzDCyeCy9/RqfNK97g9EByrN7g/hdMMNz4iHIkrkAwdn/gW1l7Uyr0JcPS
FuoJJVA0sPMN7VvduFOM/HnEkDLIkyUMSKgxZqTrLygu+tJqfVZWDK9TvLJXZ80sCDZcV4bmHdDA
kJFDhLtcDgAP7CpTISTfG53mAnxAJ06nU6aCe2bKzRC62F+R8t3FXdUJTtFHUmxUrME8849tZitS
I8qhywbbIC73uiP6lzI6u055VlzD7UJMlVyPF9zAamuWDq4FqOWyZajChmqrOUuY7QInX5fNoI6z
BRVFbjanQZaGoHSqgu6QCUloKZjV0iIk5RUBFaVsYVQFgwcgWbwZEyOQpOIG9whmv7vi10aST+BL
E6CQuY2A/U9gohPa5FlTazhSuB5rp/gp/yoqvGEow5nm1kHxJntlgDmAoHExaS/aVP4i/1kAJmb1
Q2Kly4IFSI7523YuvBpMuPF5/fGvmFzcCis1AouEiVlqHEdyCoKTUA6L8+SZvzWUFyFp8k052SfD
TU6RINN5fyaxj/3dCrMzzLrdWk0WIS4PnhnOJx2sq/Upe1HdihY2ffO8/Nbc4qR6azAe82AUZOvc
SPLHxwhzbpbNqEZjhXkpn+Bib63xNE3H62flPxzOf/aRMOlc0zaDoY9Y1RVEWdXzcFjcNVDcDmyy
lSuKyrwt1GVMJ0KVC1TRbC1zXZMhzVPERoiahXWMNK5XBLUukQmmeknyuDakDCaUpXVtVKAkEf8N
t/C0/wrm7ENapcaUK0zo4XRs7gEWcK2wfkhOmmhzeFF7b4k54kuSItmuYAnDBI/Gs/FAEyDyq/CG
w4Tkx34dDoO/+BguygMREx6vDLS3zRxwq55so5lgW06+SMYWEBugvrFwk1ng5tzcYGeJLTjlIE4b
wG9cYgh78VY/vUGbfDlY/vAbj0ZgmDwikGkQfNqHCmUCSmPFRm5gFxt44RTruR2Wm8ZsXrIl/SU4
YDyHBM8IpI+hrYcaPuMta0ykMgeoDZlPFGK+8xZ9p+yeVrjQHnHRDC8WV7R3IpuM3xTmGOUjqnVh
Hz+O8uRWFhHcsdycdf9ZjHuQjIyrFWHT4JKTQ5+nVHoCqDc0C6H9k7ROc2t519eSt29/bNoycwOM
wEq3xIDNVcfdVspHDFyeWmUClnYWuAg3f9zbYhKmrVNiYPXft232+7sRs5IEUDLHBPHkhrylvK9e
9Qiigq4o7AtNM3E/7pZRLi18Jm3AbF4B6GJgPjS+7fcAIw2h7HW3UuZPX6+vLjeu7T+ZuQrA5grO
IxmfXBwHZGnTIT1uuAjUg+j88S42AzgZiAWgT6qyCVo+gZAq6UYYmr5smIFqwT0ACizB9c2NKzsz
79+7q7iNYPftGglm3htZ5/51+UzQipSDyq9eMUYjmsBXqf+x+YJpYxweeCPQwrAv+q4vpVwj2Lg5
zu6LFgONqlIcC33wmy4BSHzWftly95ACkOVPxepXeezJcvU9XdSDTqc1iQkpTK3HH0t9gM4V0PET
4FlWlA/H65tNIwD7U4kNQSHVQBXnAwVePCS91sdWCfLdO9mA6F1yAA+GY28nstqUxEIQ5Gk4uGaP
8a2uzZu4MJUynMabrlgB2yfz18lqXzZ0PIYi0Mz6tE6TiB2Im6fvt4RGyp0PRJ0E/vpWsgJ18iD+
eR/7pbuYnh2SA4Z1BPGJF3b3xqjf74x1BtgpyrUpQ6qJkmB+tZR/XN82bti1AEoE0aaOFih7m8Tz
JEdqWtOwS1Zne6FirZZbHrMn+4S5+DD2RN1YnqfsLTJ3SZKiP7FlZRk2s3GuhpvWyiEKaIdDlgaz
Yh10qxYsoyIyydwtU2dm3SQVNCEo3yZMTr9ZAZVu0mQnfpW+gXIY2IefGHmuXTzunq4vMc9T/3wv
6o+Xm9haEsmVqULRp8Y4q234WfY1Jp/AaOOYke7qcuEYimh+jOc5e6PMbUMqDJiCVgE3G3AVlvGm
NbrgwubdnXsLzKUy1eus5optBU3+pAMdX7dlKHWQUshELW5edN9bYo66ATgOGKPxLa0MYe+8PxZ2
FWPmGxTo13dKtGj033fHDalAYaC5lYUaQdUyV7SnJf+rsY/91zBnerTkBNN2cAdMpweAjoR5mB/B
gQeMhvCocT9IgdqGAsVn80NTIe7tLgL8DSvXY0YoHrYDWcfX64vGjyA7I8yqVVU9biPkKJGPym58
MF2jRwwB04+nuf1981oKXxLcSgUo2P/5LmYNVW1RlTm2MkDIo1P9prpgQ3kFDd1riWp+f0b5Kyw9
yVOOxauIv5y/pJBMsMDyh9kr5mDFhV5ZKcZyQ+CD7hpoXy2S6l9fUZ4JTJVimouW+z4U/MARIwHs
qJnBsIBCdDNap25EOqLcXAZAO8DsLMyvEbavJg9NVkT1hJAIBQgwHvvROPjtpgCrVn9ei/47kYj0
oklg94nB/TGClXiYEwPgGX0VcNnyojOEnqCJDE5RHUTll8euGXPwYI645VTABOBL7mZ0aGCumKRH
YpX+6iAecX2FuT6LSh4GPE3UYzAQd2lSBYKsLOY+A7A1PgCF0jZBbbrm14Z6TgDaqQlwnc+i65x3
E+ytMjefVDUZaP2zHOX/+NCHw4FyHv+FdADKo3szzG0HuaVRt8soC/WpuUlsEuoJyrRjKnrR0Aj/
IQX7ZxEt9mIrSy2d9cUAe1fsk9AKMg8IqiWcXAhYeOrg/M0jlFIpg3cSxXC0bS43rexAod9YK/zE
qjxlIR5SvOt+wT15OwtMKMtrvFi2uUNyl09vNrpWLQRM/8LEnzyZ1d/UNNTfBuR8AXLz22YYg3Rs
P103wQ2P+1ycyTjWbtzKukfY11qP+Oatdb/6iZuepsN20x3iI3oV06n5RNvZYpJQelo/eMWfD7SY
AGkbtb11bWIFKDbeEcg41hhuMvQ1EHwk1/t2dpi9sjcd6FbJxJvvTB+1pluH8asSonAW5PeJoAgo
+igmRGlRpc4jNAQDXTNccyM/tHU4z0UeCj6Kxp1ri0eTrl0G0s16janjJH9/YS6IEu8Q78C6+4GM
HA8MKo2R3ovq0rxUbu8vTDSsNxmzNwWWsrMBobTl9gVjx05R/AIAWpBiiRaSCYFFkzVTsuDZlqto
l9VQ3sBsm22K5lK4kXbnHEwI1PJyHtYMZv4VafNwDJKDONIKtovtIAB8V2CcY7aCLpP8DcgjaCwf
o9587BtyTPDQvu4egn1i2wdKWWVmByKsIIry39bW3MbFFORtfUoTkbQGt4y/8wm2V2CWJQGOCTFk
CNI3AMMOtDEyoj0O7jFheZGfjfzZL7ZpACCAkWkT9osO6IKO2ksC9QGIT5fej8aDqPXDjfM7c0zs
qMds7dYIMQrgayDKx8fZ+J9F0+klvDPBRAxwek8VMTak3lVUuBNBSR2ojzuzig7XnUK4U0zM0K0l
zqKYxqZb/WSjonezgJkR446abyUncYAXOT0TLeZ0ziNVT61grpRv1hDdI7VzAA876zU0ghNRoOdm
h7uFZCLGpoLHsgK3d2D1S5hU0vdiTO4qwI+UOgEKd/SHJBGNSgnXlIkfw2iApXzD7q2nKERb8AQk
mVcfwYQDSURh6ZsmLleivs3c142ygNVOpSv6zhxO6aJs33IXV4V6hO3ZAlgFf0UBX6GyFJg4Zjaw
IGlFs3AzKEf9e66AbxVAfGmjGlPZerShIbNF+ct1L+WFLuRt9OGLeSiUmy4vtqmWBjnrEbo6RQ/s
Chh20JuW8icLdLvXLXGLPXtTNHHY3aFEWutMMhG5et88gQ80uk3vaNE7CaLz8qTfp2dyv3p0eFD5
KjDNy0n2ppkMNa/rKVYbert9AtIhSE/K3YJBOny1mwaZ6BHDu0v31pgoVkZ5tZrNRoLBUwKQ3IBX
4RPYM4uAeMupuhvJ03ILpgSRWd7535tlIluZGKAartMcxTQQpH/JoITmpT5oAp+j5+geLuuvHjl0
t6JqOLeNYZtUMsw2qDANY3hN+3StWrUM49nTZ8w10T01QU3hzg/KEyUbdGK0UQpXpMvD/eKdYSbC
rrYBCr1GNoNeJgg5t2aON04cg0/kp1R9/hsf2hljTmekYDptLvUS/PM3Cka3Yh/sL7+HFW1ZOl4k
yv24TrQzx4TXHKOuVWzmFlgzQKmYmPNLlYM9WTYawSufO1m73z4mps66llvprJBgPG3B5ikvxZcF
f0OALZB8HTUcPIYrqBwFIsfh3fY7wyzYsrBHE0AOGSXfpf4268nRWDRfsGsiG0x8k8EipENwxUQI
p8xM8U0JOc/BSd5Q14YSQ/QkPIbcWPNn4ywmzKm9lEZyidMQLX511P3kGUfwfumclQopCRdR4Cfs
lG7RD2WuRihKrWCIBSwmz8Ep3QpuJu7Ldb9VTEjbUsnWOgmJmXVfvVQP651xY+cv2/c8bD0Ls5JT
fEQhE7VS9ZA/W0fhTUy3ib2J9/aZEINznicjgLtBEfvNUb6lUKpYee/ugANP4DTcO3G3g0xYiXNZ
ycqNlCHBqLO2Ap8j/ZDkW9B4OgLvFG0eE1NWotQghUUONXjoWrm9K9du+7ocWg/qAF7ltyrEvkR9
Hq5R1GkwvS+DMJGtlNqJPOQ2QVbTpxDFIjm4ZbOHzqxFPsNrklLhhH/bYQ5C1s7tNBRIZ4q4/o1Y
5tvqEs7gWknk8jmNC89QQPepg4/bJp5gYT8eQmDR0fREJdEEOIFt0Ja1oneg7ccFjyt4vgOVqWee
zfsE8nDjYROkFx+lM6mUGQaWVYDgTXBVMw5TaoVtxAu0JKcA7ESVv5z1T/Pd/Nq/TjfqMT1Hz2pQ
+M2vzK98sHUBnfurCkWB5+O24kfo4L/E8K2uf9D1xTUxyaWBH2ENGNYu7rL1m9neX1/Xj9H00gaz
pZ2mgPBegvihUWBCPJEOuSHqw3xMgi9NMKmaWleL2gDpHKRyjGLlCsos4mdpDILW70ufQ7VXCD8Q
mWSC2ygVxJyKyA70sH0DDnYDEDWBhmR6jM46ZIIUX/9Cr3hlFk9X8ncNVNQodxPINzKX7zaAt3Td
oKU4eCiwE5BkO1E4hstNemueieIg+jQbour/XrOly/yPXfbulbS1KPPFhkSn/dznmzMI+Ss4Q5WX
JpirN1tTVVpQUoVkgLcEJMQwOHpdoEXD4k6Odruchk/2qUSPzcYNQrDeAfGv+6tgddm7uNO2mjL/
GkFXfS1kIK7W1z57uW6Dfyb+rCTjsJMyppNE4D3Azvk24NJSNIpSNO53gOxRNmxEUyT5l0+nwZRW
ggCDzBrzsKD2xVRq9z09Z3exK2PZ2oPkicIJpxWD7TMggoYeJfBWbGKRm2acVCDBDaJX/WQF1T2o
elwlxAwuugiZHweiDh7ngQiLpgw6BYLpdyj7XH5lrhf5pqXAueefrPvFIyflbNxk3nKwYbc8guHq
jdxQHIgoEeV/684yE9cgJzKBvUayA9r7Nd3UB1mxBNDC6FHR9/I+e10Ed4bQJOM2KYgYiySDydmV
7qNTFYCIbkCkcfLjes5OUFqQwAp+uO6r3Ei3+04m0jX11qpKjxUm+stkHoBUaAr5gDH6YB0g7zA9
XDfHddudOcZtzRGMYcTC0UBBDpqHqnkyt9gxy1ykJycyxFzAgIfn1hpL8NUI7H5IonL9XI+CvprK
TSp2n8Nka0nRYvK/wOqtp+rYPqVQG/mKIZHhBTruQRJMTufPQX3MdVf7TRLc9V04HzTBmvLD6u5X
0D3elVGmBNDSYYijQH20vBYNvvouP8wQInDKW/VBCQfQwG5vhV/dDaiKjQdJlNeJloG5soYmz9e0
i/Hq9pOH6mt6qj5Dg8EZX+rn9SBqzfJzqz+f+z6Kt/vcrkdG0Fb4XKTI4NM9aV+2L8nP6UgSlDeK
oMQsanpUTsVTAgEG1SuhzoD4JFbOfu92Xz5BLqLT+77sfshYz+PYKhEgH+07tgVgaaf4nSBtT32o
wsVn49E4LW8Z2hm2B90AJJ6RC1ado3ADuDfObkmYaGVvtlwpMkIHZRvGInhSDJQo8cZACotTCnL7
z8LYTH372tcz4cpo9dwcrSxCuGrOEsb4wK8HnhBUtFyweelfjMfJJyDsDOQbUarCoWK4XHkmaklF
X8bZCIdr/epc3nUgqIVx5aADIqgC3gSExhjECJ9OctcfbXfwKayfVoTtA7gPgwmjA0AkwymEWyFa
FjbCWVO3xgacgm43RFB+Zl+oajJ5sFElXr02mF8MMOyGosSGM8JL10QH9hpPHMqifhkFtgj4hzWC
D+hh8WAH0bH63R6ptqT2dxfVH0tMvOlUvQaIFgewONsQRHqnts7daMAyK1jm4VdRC+EjnHrD5ecx
MaZuY3Q+dbjbFFTHGNLD/vI8PGOn3QGop/QnGEvD9KEAcNeJA2G14WMB4MI62z5M00Ua2hLWlx/p
0/SQVY7kNraHiT00VFwZ2Y+VAUPpQGwl/X79yuR/OYjdVAXjL8iBmIPWxpBi1lVcMrOrnjCN4hb3
kJEBWy6qx7pTfUpfdLwl48pp78U1ZO6H74wzJ60t6pmQFNICoP6Upl+TWkC05D4yU/f6V3Lv650d
5tis0GSIjTFF3WODHw3lU6pCL2aYvP8/M0xaoEjQICyMAlelBKLE6CVSVcdGjey6FX7euvsa5ix2
5VKYqML9S6x98xJ3PVHoa+WlJxvTdlRUz6s9ehe3f/UwAP7RAF+USnS289xYJckbHc/H/9OJX9zy
toF0IRBDo0cQjqtb826SjoIv5u/fH7PMDdS11go4OF6P2XH2oaJ3Q08mnSxUXOzpezNONAP6Hw7G
H5vMwdBKza4N/T37WleQlWM27KZKPUj7ACiOrhzAbCAGxwQ+8YyeamOgHy56FL1zLn64BnfrzRyQ
TkJzR6KRITtWD8OZnPRPC1hrHuZP8U3uY+jdVX+MAbS7XBA7Fw50tnyIVGcncgC38RETg3/7UNv9
JuYwgbknggu+XwWUjA1TnnQv1vsRJCfg638AWl60Dpy5AETInU3mZAHaZ2iFBAegZXXQabkGhOdQ
Mtnc8az5VCVAdMjo9l5beeaQZYMCEZQc26+HyU/7faaNmjN+U13jWPz8Fbk4c+2RfDEqlcZh67k5
GgEYx/3oAXprgRygSQnAbSVEPf2HQPLHxZlbL2njwVjjFPHKcilDQPXSPGRfuvsMsb+HhppTmKhH
g40t821PCgSHmvs4/LOnbLcbGkW91aHjjVymmBzyuwkMcCe6+SmHW2MU3wT5v9u0ruIDKPQ0aKId
pkHjyg7b7PMfKtaZqiJaU3Qg9akFsy2giA81vwqFiEv+VffPWr9r/+7TedAzFe2/grYZDiWUC5FI
or+PILaeIZc9n2kKCc4xwdVHI8S1r2TCmD0qmKhVcForOfG0cXOstBCY4LouUcAYiwzCwCztZW4Y
QQYpzxcsZI6nYQ6pCsjnIYkT7Rf3S3ZmGG9VAHeqIAAZBdU5CtFsdjLPaW4WMGthOAhIdFPw/ubm
2n/ssS/BOelyA1K1EcYUJnfKIKFVHntw8ler7tVxEQqOA9cdd+YYd2yiJtfHDJ8HDvyDVj22oenR
Fp4N2kAFRTfRS5cuF+sYGnByYFPCFDso5y53DYRKdd+vdRRI3QEkyUk+Pk7rfDIi68GECqmUgxdu
E73leVF1Z5TNdJNmTOO2KjGjFG6qo/sLeqNaCH1IEFfhvVS4kihj4S3r3iKzrF1hWXlBLUbflACX
N60Gg196dLMnFRa1n3+xjSDwU1QM7eu2xubTMwSc2wkal6hWvLfYnPhEAMmtj/T7jON1axxgIMAc
GF23NcAdUa5ljl5T1loWkxYFtrwOO438Nls1yKTOr6vVN4vqK46ll1vSMxSmz5HVfOuRCGfO2lQQ
4p4MC8rdBYDeeespsREoRu9rnao5Y7lugp/KCxL7X8q4G8QZuypfEe3TBq2i3ilB7G/qyeP1BeEM
bF0siMmMUGFQUS7zFctfnM2T7tchSN+DHrEVGqDiS5vrXH+WnyUA17NBmqHSQgLlntbJlQNkas4G
cLRIBoUNN87cy+W30V+zu0IqjBYAtA8AxhKsfve1ddvb6XNxs53oeBj9OhDDZ4+icggH6XhplrlB
4GJxqfa9Gch4ZtA6iIRJFCNU/PpeRJ7IC/E7JzHpv+++MC9J0c3JZmJmfEIX/JtevFz3D5EBJnct
s7TairxEljVjxg7SEt3iXLfAGW+5XC4mVdWlbdlqqUdcVRy5A1md7pb+/FqH2tNwmgPiJIf+YXwQ
dxW4FcP96jEpa1cU/bLp76FnLBza3jfxJLgbfdmH4tJn7YYWFnzjVnEjp4mdxrWPOIt3/U9Mchyu
rwL/tOONCHYejH1qzDoXWpsuTVZFVI/UK7o+AO48UMQDDdz7xPxj58NiY1gJVBIETWi3LD0tqMD/
FN/OGoTwgMc2/4sBGP55sGRiomUkA/7FfFtHti2yV8wZUJaO7Ecd5qi9gXHo0/AqOns0KH64o8H3
BNI4Au44lhS2n7ZeWVV83hQQtGymgxb2R/H4OvchAIE3dPGJATQdO74w23kHJaoMIxogxCuflpfc
z1DqbgFNGnzrpPht0D4DUn4jGn3hWtahlYP5AdvGBAVz4rNKKkY87SJYXn3yKX0cb9tbUFwhq9Pc
zm3C2N1uG3f+LlpaDpWprO0tM9soZ8tQm6uFhtiAzp/uV4XeBU25Vd/IaFh3pRVbwQipG9BFHyyi
3MXW8LaOGzjOx+q0kPxYxdXXsq5lXy/twoECqN+U6iNENyQIN6OP3g+tohybNJa9Kd0EOTcvkNHt
wriJpWEKhElrZtWU0saSo2AEME+WdNcyBI0fbsdwb4K5btSJaHVLy/4yhNOd4oEqgdIyM7oO6KNn
jhjmzsu49xaZm8aYy7qF/ii2BApiaICEcp17VqOE8peqkAXpPUfWEA6wW0LG9dSi1TbVptYwB5E8
TEfrhs5h0LISScCgQtmthIUM/idiRkkFOyN415k0KG6sCZpbWNTiaP5GX8OCLFNQh83nEVnKfK5/
2qtTHPTvqXi6nPfe1iFm8X+mNSY1ajH5lZhQwUHc0r915zoOFk/2wdqI2VlaSTOgRndqjwMOneit
wfNWw6B6nsiMwWvGnLVoU5NkVDcjMFXt2M3rj8hWBJkfz4RJNOi+mKr9UZVgLoehbzIlClq99otq
c00iqiJzg9XeBuMxm0z0JFE2NGTdyRvfIIUZAu7zUp4iT32ncExOyzew5/8X5H88v9mbZlYQjtSp
FmROUSwBMAbloeEMpvUDBCT9yDHc4g6Ed8hwRbN7707B3kB7u8wFm8ZkzdcN8bk4ktAItNy1vmfe
6pKwv+vD6cZ2oV7vb6+Jr2OY/p3c61Z1UDZyG0BOwDt8EvkStzALkCmYxdCMAicKsxTVmpQ9tgEv
iTKJod+o1X5JpCGQ9PibpUcgrYig7jrn5NipreoOiWK5W1XkflPL8PIEhOk9xp2hnQWm0W4coGNK
pug0g9MRZJV6eD0T4pYu9z+XWcEY+lJZGyHMbHn3I0pKy5ege7dOkLLUB/Dtxn0V9uhjmtmBGEdN
kSAdWL7Yc/Pr+g+hy8LuJEDkGMLUwRlFWG4qUGGB9zalZ5Doj3qeHxa9cdss+J+tgDRZxUuUzkGC
PPkygy/WoSoqo87CRo+dOMUEUfRsG5VgUTmnwcQEGzSxdRScPgjZDGQF7L+Xs3BUwG2fQQQchcOu
GyCgBTVUSLtd/yi6RczSmTpYRg1ctRz6HSWbEFiKOA+LWnts0O2AlhrEBpPmVztijuy6Md6Ro+qz
poxlRFOOhTdYy7CWmL2nmPT0Kb8Zb7Pb1rfuba89rC7Ss0PmRWjNGaF91xziW+JBLdTy9R+UCLsA
BBYVKuG9xV2B3W9inHhodMjp6VIWSqriYv7V0UlYLj/TQYCv5b3fLz6e7vzuBThUMnj78zgFDU18
mMPiOfGaz0oohfqNLTmi+gnn0riwxpRPSoxeq1ILCMvQg6J9AtQKLZPr26lTj//gPLulY278LS0G
PbNxaWgFauorcQqo1aO/DX09SX2puuwGLOD3dpq/4r8pTrSMXyDlcUjGxesAaSE5BCcmdIIjA0qx
ED1t+9solR7xBDGd1FoskMbImErpBlChYADTq8n0pTEwxwoN26GyjuOUBOnWhZ0ENd0BnOI1lKWW
4aQ3GJ+fEyT9I9h5mwL6pjhA8xyftblBRb7wri8Er1a1X2x2BHTq42GcyzkPtx90ngLyseUIFUcn
eum/5kfNLb04AB9x9xp9Tr3+O+KHMOXjvKdMUIuj140gaH2gGNfnBQqIMYgXdIN29BogxiHAm3xJ
/eVm/Up5YyEVHuBWMV4xNy1+aPH8bW+fSSDiIU76OgNcPLYf8uk2g9bv9UXm3TYXX8hcjiZAZ5Fq
DZQRJflJSwAo+j8ZoXXS/A6M9SI8PO8xfGGPCQwtJH0hAoovkk+YesVppY9hOwSPzSF5vf5tvBi0
XzwmNGTZCOFeI0lDBUqJ/fay1b+I/aS0f2NGBSISY6iqjrGnywi09uDI6eQSzGWq9jY1y+9pGZ6M
2rTxxJo/Xf8klT7T2OAAGvV/G2OZ5Gzb6HqlyHGzHKNTe8LtFX+bDuRnpGG6iLZ1Y1f9bD1IoG+g
IyAPw69MFHG5Prn7CcxLshwiSIu1RQqIPODdOegTMtmxXpWnDqozGCpcb0gSVP872T/GoHdWmccl
Jl4iyK3jJNZd7Q7pC2kbxxwETzzRpzHJyBzX+do2JXhW2iQo6s5bRfRa3Ptq/x3MiTatYhrkYUNE
eVwwiaFgMI7SuQAI8g3pryAP4T1ALExImxjCsvF8fK897m7HVLVTXY30FNzI6mnzZncLlrOGqvPk
aqcVbQb7cQUwH+4issxZSlgmCgWdIHdki17lmKOqWYHPTz5J9wp0m/0Njw/dgeKtGihwE/Gbh2cS
BwDmLHzsh8mkedzqdUpgciEY2rEN9OAEx4+3e5Zt22jWWMh6P4yzoCgF/hx9SAERBlYvc7UbctxO
swcOOJxETzhTQr2aOe4X9hivNwwD2NUc+zd4qAjpCJl9GL0sJ4gDYZLjb0AXF+YY/x/rXG1Ih88D
S4nf9avTbY3AMXROVeHCBnMAFshUYRAan6SllhbEy2KF0Vj6sml10EpecKpj6NRKRQyqnmn9VJHi
XjeQsw6QwU0xWKO2GP1ayY9K1e7yYvsW1fZzrAxhOaph0srnISclqIElp40XH9q3x2QqboE0ASlU
e7tU2TOYRaHsOjlQmbhBh9pX1OR2UuVfrQnNdwKUeW+vPibDD0lqQykUb8Fh9WqoGhtZ/SKNSjCY
tRxMquWXRvf7enznXFlAR6EcAWQYXJk9Ncq6ZOm6TchmFw3kXf0jurzu0qygPm6966Z4z+ILW/S3
7GJDN1VWVZgzbNXm8NOQ7Cy0ADQ4WcNc+rkMVIOsgewbowZT1hzNaAm32DyCU9QsW/lVqqZjKalB
bKUvxaJmnmmZJ5mIMjDOmabHGQcLxMUEopmXP1KVZg2/Ej8ynue7VhleYqSighyIa4MAIGdpKmjT
WIoBbanKEoKRaQiWaaeyvlaryOk1vgkTUm2Iw8CsMDkCHr5TDa15GjfGT+TUYBq/+VzdlI/KjYEW
BB5k5WkFClDNHIh5h/HDfFRvojuopJ8oksU+FzraL+O99GACaCZqeQt+HZtU5F1T6QmNauupO0Kp
OWyepSdyRoQBf/L4vfgmygJ5qT3Bi//f6/GeJe58T0oAnIuaPg2pCIe5uQ20DpPvyX3zPHxuQPxu
nGpPxovE02bInuN9KryfONWNi1/ARNZy1CoDajEIQ6OTm455an5iECWQQNeRbC4I4cdj8V/cUZwH
xYVZJsJC6rTux6L713MV9TBc/XqgHkSAIU6948IM3fHd+hI5l2rThJlErb1yWr3Ezv8fade1JDeu
ZL+IEfTmlbZ8te9WvzDUaonee379HpTujlhobmFW92EiZmIiOgtgIpHIPHmOO1SPjfrA51tGIFkz
tgxa1BlF3SVscnLVA2P+VhEJBlSqUjO3Y1ezhh+k16X36EOxl7l2HyM0iGitqaA9/CKCWIiNKhhV
h/BQIbUh3HgE5FcUZvgAbmqmPs7aQeHJ8dUIrv2LxHM/lhCB52dsa4MC+FDb4cioSq+55cIC/ead
wgGacxDt9SCGYAqgCob+tpXqjc34ZsTPqMQC0qr/rIQmW9OTvhKnArcwSQnjO20/7nM0C3vH2LV4
9rGIMNY/1MIeddxqFdUDDMpEntEE1U4tZryjjXJjpGVtzeF0ThXeNcTuEWyDLxFGUuLyY4AaIGPZ
jO9Hjwzy3VjJGqqp3pC8+jXEmxhPQdbfJ/9/cez6PtbVTsFTEIrj1qA/a+XH7e+2Fj6Wn424z8JA
ITedX47V/4YPzpHwcmaXHdbeDRgTB0spiqW4eelrF9eVX0E2HWSlTr0toTL8M9bNbDQ7GQBECDiD
UWQSnaK0dQjL7NmCJ6vHQEUqLYgyHg/0lRz54UQq04jO/i7K7ur5XQgYYYtlgvLIrvMLvhNVPFCA
7eJwrUrDbA4TC4W46hKLlVABf1TEoqgFrIQfj4SIO9FYGptrJRUdmswaae0CnUe3CMuWn4ZQ0/Du
cfsDoQ/pdxe2fBPg8794/C9t0T3BWjPqtq04LMfLXvIt0gV0tLTnYKvdy27m6ifVue3xayCmK4tU
uQHZfJ4ZOSxiVO1cocQQmSF0MgsLgJ/UGsA7C0VHlKq2fc54qjBNUy7SI2NM9FkHyBdwW4wRaPsZ
+5tDEo1onkCjFK1PGGY2rFaKPFdLpnym0UbIdIxgMQhOgktSI3+TY5I6wsAYs0KwdgwgCAIwLvrL
yE6pyzubhTxLwfbl5m/QFtp1uEClk785YCyEjPG4nywY9Vq2AHOKrpN2xZduhWzMQahmOBBaGFhx
7NTKc4331SCYatkynIdli3riTHzTor2FJE/5MWXKOSpFV27vQHro+MPP2366ds4BRwE8Fs83FOCp
0C+W09RHInylzEsnnp5zhZmyrq/mjwnyKRfBP9LaRuPnIPail3QLdZpNsuNjm/+cztKDn6O/E32W
O26b51aSM+BZa9gOVMH/2KZ2ss/QKJMDHxfPe/Z9tjMng3UDyXIXAu5PRhlZIPG1DUV9QwOxPeBM
SLmuV2uUVThmPCz2/KmMBkhfMnW7125TBTBYuD6EtPXLXOdiQwt9rA0jFMmQiLwL9W2XgRsscfSt
cM8dlZ0u2N03wqWX2VX+L3pka0dP0UQEbOBxodFBrRDzSXPZZEnsZe0HTsE4dJYQs0A5a4ne8gFN
+WVZj4lYJ2nsJZhJykDUDW3axiPsISDv4CULM+m99xewzKtXO+WpWt/zbRmB2T3tI9DZ9L5uFQn0
/f7/R265NMonBy4POeB30fecQEPGJRVSlISLGFbWOiRXbylqMVVqyOU4IIgQDqQKWsnWbMp30n3+
kDrJI0jj7NvLWs2Vl49jal1Yg+8rHZ7jMgQjofvqBT/5M3ckoF3tG2tcn2mN8sK4yttRbvFUVO8J
WvfCLAN+p2w7etOe9S5lPvypBqoRlRziPqxdNnM20RhGXboxk50suWRQurFHp57NHpwyudmUkBNj
7u/qkVgUH0hYWBz7sta7XBzxG3rAolXMD/W8qaJBzoEBGk0TNgJljSNg6UKXXVlY7DRhQFUTFgl9
R4g9HrftQTkDfepWPzkLYPoJABh1ryCt8E3k1pv0yELmrE1kX/0IKpFStKDSZx4/gt/9FlUis8Lh
pmW+klkn5sJTsVhu7E+CaPRwYN4LexM1a6wYdXIP7PyEBvhfMFquXhZ/PunlAywsYkK3inqJrM2L
ToSznAz71JvuR+8oZNDSYw22rl4dC4NUWG0xTyuOGvGhMgbR2/0gidZsHIP8IUkKKwuMB6NldgMY
jitSkUjqiwjYFRQHyMQP90H4bghnZrLttiWwXHzACH1rhCJXLkNFolBVOY4j/YDLSanNsAahg2iF
lrTpIF/1vTuiTdaCVkTZNYJZfaaBi/PjMKMGa+FUjCrGSsAgMYmInu8l6CS1j9OLQNh1nyM8RwWL
sF9xv5IIZFjkXwMbfQRmDYOslq6ZLOLyRSZ94WRppaFQSiJl8tLboiOBFH8EwaC8HXcEDJnutG/g
tmCGK5ZvU+HK16c2i5UxgibzEWid7bwpIa2af4fQKBb6V++txSrpF97YyEFV5JfSrLgrn0RHwTrJ
RJLmVaCSr1weBLhMq2tPnqVVKjgBfpZwNXHt9g2X7CkFk7f8KZF4kbjG5393wUrUu05JxaxTfVRR
ht1oc7jQI4yQErVa/vAvaikM56WzTExOBXlpYEPLH8qj8YPEpsIDPhKqmYTik3m/MfyFfolkypT3
Oom+uvKU609sWCvjHEhUGOrmVu1UvcRtxjmlxH/IgxdMAI34zAc4+Us3TpxExR+/iwy1I6mXeC9t
9WP8lIBarN+MD5hAvDe85l8MxbAuLzorD/vSLzJ1IrEm2qRu/ypypv8pHUELmZk85uNrJlsBy0Oo
pChtRy3hZOKPgAnLGOTOfqKYg1wgsPJdtxEZKIc1IPsyrEtURIFkIEprKrb17aVJzfpJIgjBz5/E
IhAsz7nFzD3IibrxIWmVd1Hp1aQlCVBtd9DcCK0GMMTIEnYYEts3jH4Wwz/p4iFIiWVfbWLI2EgG
Uo+hxJVQyDanT+jRG1rCuCVZHkMLvGullIeJhO3MXgikA2N2aOeBB2YCkX4NQkhm0Ya1QOJPi4uo
7fVpynUskJ83wcSbyVyahQ8p+VxlvfvJzXrrw1F5TqnlfihlWJv/Pr1g4D43Yzc4EpIBwWnBY5Xc
oc+CIMaimmduKhVklGHOO3H6feXX5mWUxMGU6nY4XDDj7GFJ1kqpWBNKeTtXBgwSxogBNe4I48YI
1IdKgiQCme4YXkePBABWYYcRsGUqu/HxJSGwiONfFu9c+pbmosW48FgOQwUYQ226oVDBwiJ7Eig7
LbGyQNgD1SV1W/6KDhhNOtUPicusFjMCm0wFGjGa5IojjWU9MaEm5YAHTIJOTGOOmG8WnHCnBgAX
/JfnkVZxruZIkssG+/k72OC9vu83gTeTPuRm+Cu+OR1lRIE3AHUC0xX1/US/jCY+Jqs85mDiECAY
zZ8RSi3UT+3QY3zL1TtxYY36llkXirlC0olC8DC1OXzHYO+Rc1oHcF10JMcU86IkB2bmoatPnoVh
6mMaaoBmhopl8h4/WVxuji7hK2/P0iFximeDaALjfs6d2flXiLLVO+SPfZoKgOPaKE0CNF+J2EX/
pGz07YXt6tCc2cir1TO5MEblo73Pc5miYLFV90OqfwwsrsbVE7n4+2SxixAup+qopSn+/hxpvcnr
075oldTSy95tZoNx/hkuQ4vkSH5TB2JBHFQ4xuOhle5jiZFTsNZD3RNiNaipkcIrx/qoKO9TYWzS
zrD8OnVv+z/DC2mElM7N/ymlyB5pPvUb6DZu2TUM1vcn6118n7rshCQdkeMa5THnBC/OWOKkLAtU
1OCnmJ+rFO4MzlMHeHsHNNK3t2r9Dl04GRUq5mQURS5H1kVODKpsyLq4k26npuGB+/Pn34X7hT0q
Qgh9EEhzAz9LDzoiQ3mObe3BeC+/Exbg7oNJa05+/5fk5I89mhDIb6ZZjSoU0OND9YLe1YnbC2f5
vnoxAlt6bJzkRMr5mWyS56sePWs1FFUSKzWTEGUhAKswIcPYcsZXpTmCVH/Sc23COTA2o8s7uAxC
G0PtO8l6BBybmQmuF/UWW0DFEWAcgVIRYC/ejgdyHED3igMhbv5i8mV5yX2Z0zLUPMVkSuQB+IdJ
JnAtDU+MvWPEEHq0W2hAvDwEMKGY+RZEqujxFiAKk81vrxwE7P6NghLrc1FZZqPNRlEWCTw2gMR8
OlsipJYZyyJjsre8lAolUe3HHUiNIy8PPF0LN2pXmGL4ISSJOYrPvnDnT61ZgZebYZd1OqgAM3ZC
qIQ67PpHFdLmO3Un2MUOwhTIToCARXF0/pV8Vi5bcGdtSuHKWajAAzLADsoRCDxkKKsOzQlsFtBp
eYA8mz176pk07BPbiM3km7qPzgZbj2M181ycCyoUNdwUSdIMXxqs5NRulX2PMmVmKgAObMnka/So
s4Tl1zsp/9gEtvb6zmi5RgmKAIU6wnV4oVnsoAISIdWFtilmf/+7WAMc3LU9vDmVJkbhG7uMmhl6
JofS7fdAbPcgPm0tAZrkGyYt2WqhbrFIKuCAq2jiywqftncH8ISATPaD3/IudFuZjAvEQf/vg6Pz
5Bsv7uA0nvw54hHe2wS4XP5DkDApnYGfu3utph+3T8vtQKDz5P8vbEWSIsYc8ZcyzMAhp5ktS6KT
ZYEKNX6fGkFJIJl6n5tl+6OJGdoX4u34CfzW9RrSdKqTPMMa1GPngPnRUVAaOEKHZjd4v/kvEdzI
uAepG0tb8TLED5YpW7sTPv+77aRiDwYYNczSdGhtj76lZLPdTSwV4dtJLWgZrlerNGXOp6QngDzd
CibNnGVpWxnu7YWwrNBxpDEqSJbBSjS0piI9S9lGK0X7tpFVdMWfF6ROA7DLPjFCX4IV+R56JaQC
mDwnoHLk7jkPSHCT37ByQ8a6aAB23/aSUFwqq63gKe1+qgHlTxkeyTJCxYqwnAehEZBED5BHybRD
XGF4E9QgjN27HesxcnTtCRnUYHOpxskiLAtgMOqO+p36SB7g0LPx2iML3cAK9JfPuQgWeOZgnp2g
16dddiIij+l+cgmrAkkp/4bZfHGZgvDvenmjkcexSkBMg5Vvi8bscjCqbwnOuXf43tR+pZv6HtIk
FmNbyde5EX4v6LjFKmV+HKWclDUJx49sAc6NMXLFmdwcsAeWP/4feyopMnTgwS0tU6uc+WrKRwUw
P1AA6Dtp029wcRZmQcbFMGHLJJxaC8cqhIgE0EIYOsBo17vaKHpcaHoZe0GaAFuEMd6ZxVW05v5L
E5T7d13eRT6HqlslzN+zOt7OCuyEPBPHtBb4VUhlQaVC0kDtQ0VbIQXlmkoKUIJgzj8g6bgHaPAD
41F46qS/hF/ygdDssor6ay/xpVUqAOtjXxfKLJCnh79rvMSTMHUvsiEja364tEOFYB5D7V0V4aEs
e5DKQpsOxNX5ufKyY2IBandKtkFhxifRnjbSt2EnxeC+ZK11tWWy+BE0gkMJgv8g/wchN/Xa2EzK
aA9tG5r1oL2lJUho22GvBf7RACeRKczpNlChwz2Ae9RwoorVGmN88ksGvjicaV5Nsj5g8zOjCZ12
bn7JEEuphCa05rFnTYmvUUzoqoyxY/ABgZqAppgQKk4tewMhtgabTPMwhmZ3Ku4Nt/I4iExwNggR
dgQp5+/FQ3qPlk5rinb1hJExMIHVRwOzNKXFisOr52vxo6h8J/MznS9nFX0evjgaKqpnjWQL9ezc
DoSrZsCuAQI3ENsbdHkXf3gyUl4GTs43BjD0dZsuFo5KxUDqrZnRRE2RdYQ/ssvXAQniW5IfiqAo
qfj7VNsN0CcuGCtZO7FLE9SJhYpXqhncEOPeGg8digWdW55k5vDR6mFZ2qFObNdlet2UyP6I6EQ8
gEHY7BAf2tqsVVMjUKcEI8f8Oxgbbn+q1UQKBHuQeUUZHhMCVCowNT1XpHkeX55g0aZKzPYcOKod
nlQXmkXP3B2rLC6uvVI0HRBOBZJQmAwm33VxEmeuGGWhjn5ju6J9ardbaUMUmUfb/6Xt/S24gJ2e
tDwAGQct9wXhBSgFBHA8Ztds7VZb/hjqSIgzz80AypInaPGS+2cyEUVakUV8aL93T+2/kPVdBbct
bVKO26gY1lAiMPgIP0RLspMHPEV9GQp/AJPr2yoGX+/oFMBg5Q5iZp9itteM3oBTZjOPrpVaMFys
gUMSkxCQor7+FuWkZlpU4wyhIfuW+d1brPuPaOi/BYa6a/pwG5earRe6Hc/xj9uut7rzC9PUzndC
OwupqMeeVClmE/zk8obh3KvYyeXqqI2uOgWkvAmKVUFqQq0KHJ2Fl5+7E8G64ZWH1igRlmnOClAD
kctsPK1dOUvzVPQQuVqquwgZU2uPnZU/YazfFp+FDYSUvS6z8LYcDsq/4IJbLWODt1AHWZssqKCB
uP6qclxJRjpNMPwj3xL87fhqoCo4IDX8a5ZeGANBMpg01a8656U+cgXEAcn0EwGIRo4OgRPyWoZg
FvdUbG57zmrquzRHbWzi14mkTwhaoWBrkA7ij4GTEfVYMPlveaZiFdMeFZ7VNuHA2kPuTW9AT3/c
99CmUHbYzAspMGN1a26zWB0N/QiqetJUqY7xfOntetoTDm9IIOV7zZMPRBuXf2/v2ZXxtfO4NEvl
92KlVXMzgBQrid8G8WCg2spY2FrgB4wGfHKiqIHui7KQzOCyTZQmuSyMO2O2a7ZL6D5ghrs345fs
yTeNF3DsnYUtwzK5xeiX2dIyyZgXV07mC7j8RKxN9vCaDvUNbrpLmEdlOVOcEnBqpgTh6n4StVrC
hKTwChV8lD6CHuAISrNMbRyZq3Cr45ww9nTVV3TwChAqHQHzvNcLq+MhqQW1hGgzJEPMqum2YjC+
gvDOGUHBfHsXyd/6solIFNC2lwwdWgTXtvgkjEJ5lGPPj3fh8DZkZ136uG1iNR3R/9igsZRcBMEI
f6gALjwQmHvuglBZQCnkjZQnRJvfCJzJHGtZvSeWVinHBJGDPIcyVta77TY6JRmm22XCzfsB9kDD
mXdkUg8CTe1DdCfa4mv1envZq19xsWrKPQPQsLRcDTqJrgVOtRPNQPjWBKLFV7Xz/7dkaAJECUAa
jTkeyl/0puX9Qi1BnR1wmyjM3dTg7xspNI2YgSlbnQVcmiKLXpy5At9R4VOFNPby7YxWW2HJd0B6
W+M9GXBHh3OvxkwavTUnXVqlTl0UtXVjtD2iWKfagq67JV/adcSCzKybgfoAHhk6/4XOWakUZcxl
BJQ4u2+lzJwkCCYq97c/1qpfQm/7HyskxCy2sGsg0q53EbKzQ3IKIeHgZk4HxSGgOWePzBsaD+AL
uJyLSECzlK3RsxbElr+A8pcBss2ZBt5qpDC8lX5WD0TKOPMIVI9LgJqJ3I71JGGZpPwmNNIOw6tI
SflpNoWpM4vKub2vEskP6Ei2XBXlJFUQjkWjIz+q/WQ7hqKF8UpoVmiCZnY+MiYpxMMrVBSz6mQn
aMDAGhZOH+hnflIfRxDdQOPcVmNj2zeCV8mZ2zb5bp7FbT7MVuFXew50WNYU+QdUfBxB6t76MOXN
POYsTHMeOtl45XywwMQ1yEmVGkTWens3I+s2avXUhOJJ1X3GHDLTl6icKY9KP6gq+FIPrP8bdwZb
UPc+Q9SMgLkNB5Qhs5UchNzpJ3MGkx3PrkutPTaW205dIH3ZzGmaAIVZ1Wa8LbcgdcFw/LjnrBRi
TAcFxAa7DkISpaWfjIP/HMf27Q+/+s7+5xdA45BqOBZtxw+phk0gkMVgMyMhdoKdbOcvEHrFOaqP
3JZZCVv1NtyX4IRVDLDdUd4mGIqgjCqmUJXLTHSDx8f4oWyid5RuD/mmx0BKbU2vxWzPrDC1HoQX
tqmvjkJuK8ldA0+36wOhom63IcTD3MSrndEJUgA1oazJLGiwlkx9aampYbhHsY2fJVPXtH0xY9on
flLzwo2r9uwnKeNMrwbkfxaKT3sdKrmGy+UBLUmvBM9oXr3UCag3++FvSvwk9/n9LQW6gywUMRcH
oPREPBwcGVP1oV3vKxuc3l7gsmiGLjXJL3FqYY3KCyRjlrRWukRfMmko7RuIwSFjDaAdyZ26ASUS
KJeZ5bsfmXVErtQNrlQmRIc46K2fQdWIQFpVKEF1WXSP6Q+w/tjcCaJ05UeCWaIMyu9O6UFQe7Ay
Rj7IskxdgEkWBUYiYAPEPHeTKQQNrz9vIr/HpYs0SYGKoskIEcQ1by2WuvHEopvypsLdMLqSW+wK
bxSc6F0dTBX84/WpuyseMe/4WQMJxXuSwnKw1dtv8cmp2y9WGkmpCtAAy0dVMePP+i5xosBqOFNE
uVY0u9AM7/GU+GQsm2WXClJlKvBTEeIbk0F56A0+jrYG1nwyNjLYWUkI17cMkySrvt5pvFo0GXT5
BloxYAC4PrIDnjXRPHa620F8WzrMe+FEJtOEI3vc8asfXZui/Ega+04LDEF3p6KwtE4xJzE0U82V
w/ep3dxe19dIdG2LciDkhWIRhZrq6kPgBgr4WnPfCsFzcNvMVz+FGTBCGKjeyuDZpT6Yn9aTmhNB
kVDnn7h2fMsM2RNLweI16V2TgGxLQ4+rWBia1dUtzFIXSsXXWlOGkQae+sNQ+XY9a06rvt5em6iw
zFAXiK53A/oGU+YZBsCJsuwGsyHu0zI3tto8HaKwRo91rDVPlftfStwf8rr+XtfgPZazB1mtPtWq
Dyx55HcBp91zWvrQ8KFvVe34os0dFNHAi5JNOSiT9E0H8ocEZPam7+uRgzlctxkMxLIJ6La2gAyJ
OPLgUys5qD+X5WD2VdY5Rph6ahnyZjm229hPAi+XNS/NjB9y2nmdHwOrhhYIBB903u6gdm3VUnDg
jSm1xnb2Mn18GdKsdPqk9r/nSehvxzywtaHcy3z4CVAo+KIrs4m/q9xLkPHIRCtPrL5BaGwbi1se
1QQxe5Z9XOwtiBon4S3UAPapRLW0+F57n3XZTkT9c1Ieg0Lez2lv8cJW5dvcGuWpcvxCsvJwfunL
cDvy5anIKugZlceie5TKZANsgJWDfkDx71A1GUwJyj+i/HOM67Psn5VE+eGXz2LoFVFiTvydkb2l
k7Q16mFX1Kifz/Em7zGTXgM/mqePabKvVfVQBfp9w8meIT/XA5gi5zxJralqrRQdjraUNkWpn9L8
MWtQ+Cq0Mx+ozuR/6IHgyRATrsLJSfunqAS9Iuj9tbG35iIxh1Z1FE4yg2nehOG0R9XFjTRM9wro
vgPaVfSZJUyVLYe9rRuA4eP0G0VyijJco5WW5GaIgdwk+6UWyp0kKKbf6K+pppgg+HtSIvkuavmP
QRDcKddsofge1qGrJA+8Gu7zJDmL6WgFcmjqaWzOQWcqsfY6Df5WztrnXuS+ZSLYheT5ZLTo9oFk
fAz5rWwUTim+DfJbVONHK6IpKpMTg7CyVaGpNPCnPpa2sR7tw1zyWlG3JxlBuP3EhI+pj7gW4mYb
8xGIP/HfNWdm0FzWBQzbDZMpdIFV8+l+zNDMVnmTFwmVxHju5xbq1khB1ciMu9Djq8ZG0LfqKdoG
ynBs9eYpbYpt3KSHSel3YZBuezV+44biXW/yR9mf38B/ZWud75WttC847V3JzkOq4ld2TlpEr03B
fVfKaZf2yoPCqa9x7G+iSLwf28bWe5DL8Zg39pP8DeSJP3J8jyiaT00OFlIjfZySstxwMWYy6rbY
xyq8eVKMfiuNpcS4ZNeDi6zh6S6CBIqnInQyzKXCtyHut+I0Dy9JcfY1xtP963WK6AzZR5T9UKv9
Qscl90kqS2OHNDv9PvWvhcESTFi90RYGqNQw9SU+rRLcMmlbHOogfoZw5zkWGswBI4Mwa39kpGIr
TYXrJVHXNRw5TgOIa7ilYaoexBBnaOG5hpOBXgocKQBObECkzUgSWPtIXdxxnIm5wasqPhVw2uW+
yN5uXzUrpK7Xy6KcIZrSoSriOPeKRFYd3++hyTuFuxo8+lbQ162llvWxVvWjmmivQ5dv2qZywbbX
mfPot16aijs5k41DmKZ3ch9+Alx+l7c4DozEdNVpFx+cSgxbdZ4RZ/DBq/Iun3502kNX7Bh7sW5D
IRgfVAhFmnS1GQ29MTjYUAQ8VTH/4MnfyNRQY0dPxTbAeNa0555uG13NY4x/bNJIvphvOWOodKJ9
SOQdCbU34fdk5S0rlWXJ4CGBJqBBheYrDZcqwsTgxonLAL4JNolTPcu4N8+9g/mGs2a339Ijk31i
5YxCrRdtOEPEOOIXtqRZCn3VyMvc0x4HBzotbsf97GM04jA3jyn9ptzxexCy4RoSmJw4KwfnyjZ1
cKIoAUeZgBR38F/FEDDg8PH2d1tpimFDF6ujDk7TG0nZJnVOeiq/CCNN5JSv8252pkeOqZK0Qtl3
bY1y/0mI276oYK0WRTOWD0IooQIXm1qzk/TSrWfelGvJilq8kCPVZqyVtZtUsh1OujZyMaw3TsE5
1X8ayOBmPwi1qb/VZuayIh9Z0PXriJCigVpbAYTIkGh/NdQiDiYB/jo0fudIQv+BKZktVzaJnTX1
0+0Ffq3XwJgiSehWgVdLoVEgaBbrLdAhmqtE4T6co8RppHIyNRCYmXIPzp0Gb6VJ+Hnb6ooLEbOq
phCAFI4I1XeJxRQcXzpib3ggL8BoN92ppk6IfTZsF/r6Da+NUTfmDILANpESoCqSZ1Dhm1LBghWu
fjKIChlEIhQCUNSjxQ/VNO6kXnfFJKt2UaSjvRlDEMuP832UzA+3d+9rsJbB8a3g+QfeUTQA6fOX
KllTFHnu8WVhlWC3b0pIrjQsopG1bQOKC9+HFwD9pL9RmTVNhpk4mCk+5urRL1VGNrbqBaBSxDAw
Kmt4y1LbNtWCX0dACLq8p3pq40qgQf5dCtAa9N1YB2t1QVgMxAgI9yANjtCbrOALzF66AoQleTAc
8DKr073mCBCNVHQcGRVM+VSqFGlFEPN+bEBZHGz5uepKE0Z6iuNUze5tJ1jJyuAFC1NktYsWkcoP
SayKnO4qooVZdVcdTRCMAsCUC4ASdufQYQGPv17YxCI2EOcWED+6BBq0fFwbEg4t4VQSNkBZQ4sD
9T+PsTKWHeq8hvJUDFIf5RdkGiixgFEf7tq98QwshENIDUibINvrx+p1ZtxtKzRO12ukPmAjZq0y
FLBN6MeSfYGAX1ktYB+DrZzyRxCqQMDIU10R6RC/KVozfp/vGOtfdSJIouk6EhYA86g7pxAleU67
FHh8VyajfVCwzDf+XQIKyeQpd6Jz8cqD5IVh9WtRDitHOQkVbrSJccFf+1M/NHrFgZwcHRJS4Ia6
0bmFZGXhBi7L1qXZTF9xS1tkBxa+mxVaP84AH2IMId1ym+Q0fSfILFUyITW3xz+lAwk/xZsO4c6w
u51xqD64bfUhYr9Z3ka86dZvoXa7FFNVGHv8lt/YfUL4aDj9DoRDgPgYT4xdZlmjqmg1euMjVBSQ
zdgjBt8aK3ASr3EN8OmBeW3zX1qjAizkQrV2nmHtf5sWYJUgHGScl7npUWUMtq+GJMhCgNRVQVj/
oipTpoWeJnIFsOZjfyC5EkkMMUK8TT6xmUi2/2J5S3tUCIzHXhtl5bI8QgbUQOApA45fIyPbR9ZU
79qpxLAFKqBoAYlAHV/7rBT0lZTmg+HGrZiYUglts6jdVK1uyfPh9sLWLviFKZqVw1e5TovAXOGm
WW9x9RN4D+y4+LhthLEehUrBNDWpBhSpdbdJHhvxKGvgl/QTFBFa97Yh1mqocK6gOKRWEV7ysorn
pF6b8/yUCpxz2wr51vQxXu4ZFbh5DI+oPDCrbhAmu6zAzZ6HE5MCei1ILq1QHtdqba+M+uU5QPpy
qLW/+pfDG94rjGtg9ftIRLlbki56xtf+1pQ6NKPkNvdEvXUx3VnYgTj6djT2eDkOwsjYv7WHgEhE
btCpXqGRj+eeUxuwr7utrlpxViB3dcfiWEMEsckmUy3/JjYtDVJukQ9Jx/cK5EtJJCTTsf0rYfKC
nInLbcWH296x8oqUUe/8szzKPYBtU8KpmHS0E+TvQsMLJkhEoFsGTuaui6zSl/coOb1OOXdv5Nlu
7jGIefsnrDro4hdQrqP6/OyPVcK5veKIVXIMFImB9FjLmwCkJE8C0G1+KXQIk8IDxdnjVt35noKx
sM7Vdq3Xsb4cyw7x3MXt3fCaL8UJ7KgQ9bwbLO6cbOKz/00/oKvhBFsQHoQQ+pYcENLeTawvubqP
i1VS9zU/5S3PqV0OjsAJyG7JRkEH5FPci26gh1hgYhcDrrc/3WUq7EtwWdgkh2ex4qzCEEXUYsWN
A+CMq51b8KlAKPYJ4+NOdiBVndrzHSZ6dTV0LuxSdw4K40qLy+D3/a25KZH0lG0CouNtkp50oDLl
GOGasb/05RNKvNyLka+5Yxb9gmgMkDJixkq6yHG7saH05TN2Y+OPqK26rdvbBDiOgjnkvr1iW9i4
Ytkiu8Qrbhmkoo0eK11RoaXqRtJOi051rNk5ekUDlBBy9EEY/sI4IXRVRU7lIs3SkeTSZB4UMHwk
tZlTYAwPr/WtvIF0rCUCekw+4W3bFzDurZVScUZoil5MoVhGlBigzhVvw4NxGN9C0NEX++ikuUSU
oXGFHRpx6lPmVZhJAL/mfQ/Q22ECJ+xfzcci+v7x40vTd3F+JpALGo0/IMPF+RGdxAkc3ebPhqdu
ci9j4U/XnQsATUiYo7Z1SVMX1oS+S1MNYFC3cXoOOoCpe5nrgZ4YpoqEBNvOehmvwMvIAskgly5h
EIIGuLex0idiEBYoiUrgcJY+guf4HNq8ZIJRB0w6mEofD8xshDjt10/9xyrl1FNRGkEn4FMTruHm
geiLEO3qcAMQ39/U0a/XSF2h4eyjxRvMcKy3/ADoIhkuDRzA+DAQ/EZoLdhEamuxCIoGmiCAtEDk
6Zw7FadU1MbYdzG+YGnC9xDDkrePy+qbBfmVDPkEXlIg7XEd2odxbhLFMHTXAO9Lsq/Ao0NqkUSt
mNQimW+WtQxyaY/6ZnWVqWESoEL0G/tCKp8ZGiy9x9691aRnaYv6YgPwCnxWBL9tTad583tlw5m9
rss+0b64tEWFHWkY0bOdMMGdgGhPR9gLQGC4gfQMbwp7cO6h9TFmNo8x9SdCecc/9D/ZUX4F64rs
Z/E1yYW6OPrtME8CH2I+KHoJ70qEOmkjgUUe/I1oaKE09iK6EHK/x+BzHmD2mfl1Cdjw1i5QqRFG
XKZ5KGFfwwtY2tSvpOUjHjLmjAnTb6k0KMwqDiLjOI3jD9KwA9P3HvLQu+QpwMQoG0e1ehIXG0tl
QECL1HFeY7KEK+/n4BnldMa9xXRWOtcp4kxqR7CS9IBs7PgjGdTrKnAQ6ZvSY36otdC5cBR63KSd
xMloUxwNUsscK3A9ZRb/OFuS1faYv/QNmxFn1jcQ/UdUTzUk6NTy9IAv5NxHSkDkcEsA7IY75WQc
BQsq0BvFFs4C4/24ljuirYNGEt5zmO+kHCRtkgCg7wTF9XgrdhBlKRNT1GrGupTVdSnoBmJReDvS
xcpAinQ5l3SyrvYATQyvK587YKg626ge0SQ0WxzB2NLks95j/lEG26dot8dQtYBE2ShgIHgd9qmD
WqoAOHJEVOrVhzHGWIopfYvvu1cgbl0NQwiYBQrNMtjxD+IxfAd9yKPw2e2zPY8/b7KUl9YSONwG
/6yKcnehDctRGXQkwWJyjipM5ya+ZCmcONi1GBSWFPYfWdC+c03LYqBd/W4AjGMvJU2E7Od1CBP6
MZ+qWAE4cn5qor2hPtb8/7D2Zd2R4tjWf6VXvdMXBAj41u1+AGK0w7Mz0/nCSmc6GcU8//pvC1eV
scwNqrL7JVZEQMRB0tGRdIa913ZIi9o/k8EHdWYmI6Uz1WicFr30ALJYLHrj1esytG461hok2GRN
U4AfX2nWNtdGVw5Rlep3rqStcrvxjvlge2eNEmyvZNVWpecZ3/YNG35YClz/hTO9c3au/FF5Oj+j
+d+dEyfMrzAz89Iv/QwgBF+y/JZF8iHUjH0VreFXLFvGWcMEZUxyFPxGGRr239oyzGQJZspT6rSN
qhwBLNRuvQZm/6peLIb/sEtHygm2d+QDrkwURI3nN9BCHgSOL16DwH9svNaKMXgnicOlIduYoHDJ
AGaOMFxVFqdJULF0F5tgIUmPliXZdVEDXiy25eDz0K/VoC8ZRp5OA/pThZOuChtLjbYZal6qdGcS
oHp09JCN0o+/r4IaknUMkM4tsBlGYWxFLMD+X6EHlDF1EcJTyYVkBu55ObxvPvQdAcUlaKUXiO8U
TwHKv5RhWfRupDJGMu2THN+V8U+jTHbnRS0ZC42AzRIe9gXKO5IHgZW1PIRQlZ+kiJ3kUN7DFfq3
4bY0eS5GsBWKFlEviTA4WpjsFc3aDWl6pen59nxrFnVg1hpB6ZKqLnKZu4uzRPqkM6BQV+Na1dxa
jwnWQc8jwwAkFM7Ro3FVpygVz6XrjK6lbCyZu3mPCYZB9fpsSCnE+BRAWhH4vHTgaPeParBWpLe0
9s4kiby+WdSD1LdA8pRcorwOQOT+na6XO6J+N5gM8MbKpl64+YWBUhUMFVjrkX0jLLraQMeglNC6
KkHdUmWGQLQHcvd5IQuZaNC6mRSuLrNltxkTK64p1CG5BCz3Qdlbhp3L9nf1tnGHS+i5tF9LRVsc
tplIYfEFkEfo1SM6EyANdqmhckih/V0XjdtMCteELar7TJgwqwx10PV2QPtS0EYafrnTrbVMxUVt
B8suaAhNWAkxB8GjZpOPKkTkOXsZTXgnw0QKXeYFK4O13JY3QcI53Tfi3FMHWIhYL/ZEbbegrPx0
Xh8WlyQVKHWyQXEqoMKU6gZLgWcZbQHdBjIBc2dUTn3s26lxk5HeHpq1JWlxJ4H9FtiDkDiiAwHt
vQJGGdLpdQkxpY66+eH1jAXwDGuX7NfBMxbn8UyYYJhiRONa2YSwsdY2qL78mpjtZ511u5yAdiyW
7kjcX+XKGnLTooYgkQ2gJCpwqMRU1kytA1YNOPeMKL219TxkbtMznEOGsv77abOY0LqJJDYqazxZ
431/xkmY0aLBApzS/qhW9YtMrVvWKY+elPRXCC5hs8uST7LZPJKxfVZ0wL4o4aFS8EyK/rm1pKfz
KrU43WcPJPS5JvVlC7AzeAUigm2O37qsAN1aAaRxJ4jiYmWS8PZ92BjMxAkaPFhDPKDqBRrcFWA8
a3aRJ9lte6ekmpusnqFXpImsBqgK0ste4u5OcPPZphQDYdHyNlmRdSjlSIjd98raSWnJXadh94Ys
Ox0cxqIvuVDkViE0/a/tveeyhOWB0K42Rm3Awod0OK1CfHncm5fsULDtOvLYoqYYREcRBKqhNdG1
ykZT8WoiY6NlFQfwnuYoQdKSjcbkbB8hH+C8Xi5bnjdxYlQpK9KiNCVlsjx/eHdaOsH2/AoAC6bl
TJiw9c5MiVXFSNIdSoLs2tjCs7yi+Iurw0yCsDq02hBYegoJqkntJkPBGQ1XRCwej5B1gVIVDZy7
ipjmWTfh2DDUpE4wGvwoFjve3th5drtb998uq8ObMH59tjUhWlL7KL1DhKZvcjs3q9FJmwGlbH3w
HY93t6IOi0Z61jbBcA5arDAzhzjtZN03nzQUFueoUkIlmcOJNskF3ECDt+p9X2wlSn8AGsh5tcW4
XBjrlKY5lN6j/k7ycifQr+rqh9UcVtq3uLSbOEeDN0tXP+Q3kyLVM+R84mQGjjm38a0nlsa3QaFu
pLRzFX9060Jtbc0CAkQL/22uWnYTebfI5t3AFD3WMTE2Kcs/x34eoJbUW3OALvfE2wMKCgzoML+I
CvSEGqHisZAASYZEHZA/SOp9qlVrC8XifLGwNaQIjyHzVhhvw6t8JRswX3r6YyCdzep6ZbosaZQO
LnEVGcs43YvHbaOVEiQwWjgG9WCfLw1bzq89a205WGrHXIrQbTGgXwKmQkq7ja8sezhlO+Oq+q5z
zELFQXnQUxFsV3RpaQmay1TfT826HgKitB7SYSut30RkyAEkAY1obN/rrcsmq4O91xPAvVISPGVx
GR5I0o64TKr788+ytAIj6dwEZBYvbROBoHylkwHkgU2xDLhIrfMcRf5GlHJjkm9jMrjnhS2p6EyY
6KKv5JSyHPgqOy+xnCZR7Vap7SBDaS7NVvp4eVj/bJcqLBiWEnW60vF2ISxUgJwxR23l+dYsBmwA
ykcI/E/UAHTQ+2EkZdAofosZxwMAVemAL3Fv8YxmaSf5gMMGVqqxMicWlxAcLYBFhpMSKOn5pJlZ
9VDNkqAcmfVLHralGTgXxsdzJiwriqIMZJntwClmRx4SHCTUkNBf2UnMxQimpCkBC6H12N//l7yh
c1nCdrqDhyjKRnhDPwAVrC5NizukuSxBP7zWtDoDzAdbLcHZLDsCPsChQOwBHuhfCA1zQyXu3GfS
xOI7T4/gYAs0b9KM+ebiVwtw5sKE6eXDN05YYkrb2LjRysJuUZl8fnYtTeC5BMEuI5hhdKOEbXo/
qK5WDg7tVkzEinaLBwE5HnqqqpDg6UhUivbScEvjbMXkLUbRKRDaEPvRkMQn8mOGRuMPXaPjQLWv
3Uh36M4AcLRqII1k2AId17C7bbMdHZ5RYrjd8S9oBl9OPmjG7BH49dk0TuvISxqCR6g23YToSTrs
O5HO56ibCNn4afcrlnHeaD64M4lYaHoTzBS8nrA88BAiXNlPHG+Z2KGb7Pzn87qyaInn8gSrWChW
O5IS8oZboC5ntgbYUs4REJnOKx/f2mZrVaJgGmulxm4QIS+wbwH7Mgltf6/u453+laqOtAPBzzol
weKMmA2jYCbhECN93KKR8tECcA8bj/6mRfJ/EO853cN4io6t+isFAIACUAHujKDHhxz5yijZmCkG
XD73/dYHAXHhBOjYuvydS2Vt2i937JtA8Vg5sho13CoEovy9dukx+sIlAuy+3ALKDNNjjahg0YdL
qWYRviXDiir0qyYXmVH4SbZT6YFjiY0gy7UVmyNnt96NtSuP69kKi2OJCI9CTKIDXV2wnxRwKHHo
Fdmujr6Wyre+36/MCK5/H+b8TIBgPoG5Z2SplWe74GDuVDe5Dm/pQWJ2OdVk18goMQ4SEn0fzstd
tKkzsYKpiVPgXypyCaSl/DbsnxrrJW7W/Lh82TzXNMG4xNiu1zjpZFP192uVubIhqyQxS0ME7xDC
mBRBsg8F9Lqe65IcV9muUVJXqjVHjp7Od9biZm4mQlyyo7GqehRl8hzDALw3e44NXP6MAQ45ZT3X
a3Z5pUnThmVmlms5TcMkhTwalrbXwIpEKykqi5PJQImDLGPxJh8y1qVSqvOO9tlOL48tygD6+wIw
oZ161fL8cccz/wI671KupqJigUWNEoeuFhMsRmRy56ahZbskam2aHDWUA3dA99GH2IWrzK5QRd56
G6n42WSxM1qKzfo7owcd6LBZGdKF89S7RxGUM0PujFIkNAOoxndqXaYFx5lwiU9dS/E2pC0crTPt
EKC+VqXe+81eCR6z8bvvB24xvFhNt/ZAC2P+7oGEpRGnW6Dc9egbnkNBvinI3fO/0hvDCe6kI7GH
0aV3K33AbYswQd+JFNbGXjIb4DMYsD36nVl+7ZSvRpUBoDE5GgOgeI1kU/a6E9SjY6B+yEt/wXGg
aHgChESQKgzf0PvdBxyeYZnVkF+We5ZcpUS1U7q2UE0BRLGVcymChZWkDFlhuYVWKvGlr4WOpSHx
U0J+W+FtAI3peNqwbQg2A0V4ZEhRUAFj2NJmE/SowmwDZKNWX5LwR16Rq6oDmbiluyHJN3n3ve5b
t9LIvjBGlzX5DjV/lyx0NVZdWoF2YEpxWcSAyPp6fuDowqKB8nAZadYAucCiJKyElkqKMQglTF4/
d6Tidmiwu2COl96AwirBuijbhn+BikPjUUHue+EkDeBWbfNzESDcbgPSj3yNQ54v2lf7pNz34YVx
X0QP8icrcirgO6H013AScMjkduhvDLYrI0fubK87eA18Z8oPJXKCBohu9wj0dOyOefuKMXuMf47m
EwC96iuQkCBcwJAg5uefGXLtkmcvjLaDeezjiwbl5qGDALP6cL5nFpx/7zpGODUqjRUiI8/Pd+lQ
AqnwWwCwJhq1V2Gq2Gr5QjF7zwtcmrUaSBwMnehAGxE9xSG4bIo0DvNdXuxHhoqGwFyRsLT4oE1v
IoRZGjWoIkU8K58qGhSwank35b4CEDHbSjdr8JcL+wId5plnwGmw0KKrRIXfYmBNhKIecDYEoRsa
L2QN/kdd6DQk5RBkz6u6BThCQX3pmIeB5Sf5rm74eTGiUmm3CSNublWALes6aHNJvpHY2MdAzrbh
uL3OQvojNIcYPH1QYonkl1Y/3PVe7zuFrO1ZX+XY3UtuKFOntZLMLdTKVcY6PUlhpjl1kJJ9ABAe
m6bhPuwA3J7njWeH2QDIIUsuj2kNCqQkAdqWx7z781qyAHiEolxUr2Jxo4gBi90amKmae3KKFv8O
YdoCAbh3yspJKicCDdFDfDDt9qrcyerer2CSdvXaJoZbU8EOzp9B3MRoDQnlAUSy8LTRr3muHtOY
4Zg56vFtGfbUgX5fY0EwbKDZS87ohRcVkf9+ea1O4SUGpgWCeh9CX4TlBocXyHdmww5t0z4A6ARU
k+3DSn8vtFUHQAciDQjx6x+CAEHdpGpHi3xHg8NAB4fB9WGl456Sl0Am11UZXeRxf1ArbRvU3cqM
XUIyAAqqjKglst4UWQR817sU/FuALcSMlYE8uAGM1rABffYVu6uQ72m6lTvgIArS14OCHMkvyibb
DvtwtcBisRdmzyFYjjE2olY28BwtYFXHw7jPBxeMJK53MeyLX/AZI2kXeerUVJGqJiY4SFIrlxzA
YWeR5FPl00urDi+tyHNN/e+jfWrvRAlWnqp6pJIIosC54nThHphzdj+szJeFNRZ1KQT8KtRAXa6I
BRTqCfIEhhFC1AwL6djfSENmA3rklgzdtxV9XTK7c2HCSKnFMKpKDGHDEWDRWKv0R2o5yFLaQFXc
Vtnn6VHNUbO2ila91kzRFnfwkFDAfuyK9EVSSzup612d7CxTWpkVS0Z/3kRh0CwmVbmRoIl66l1Q
oCXaiMv9ON+PC5v6d2PGT6SzcxPyfIgc+zjUFCjJkgniqOAYYp1b+NQegjXO7BVpogfEVxRWayG6
rmyLi7R6YCqia1ZtG7W/GQA+c75tK/0n1m3GKYpA0gr9V2uIRvcPAC9xzktYUUJd2CiPxIcblyuh
DrQ9rWTbYbwy0+I/bIfgefAGtQ/yFmPUGuoF0aQTS+LDf9YQ3pUzNZD9EVBsDAMDxsGvYOx0VMYQ
KFtbzNbGXzixtRgNP+5hhsL62dARAwRSqMZJoLP7sbI259u0Mk91wUIUhtIUESpZdox126DAWRnw
fWaCCse/T4yCIK6sayjhnDKohQGSk6wb8lCBswMzKPbbIzHBjFcz25BXT+H8v4Q9CWRxqDXQWH08
AcahBMJGHSPlJek2jy03ZndUpVvL7794SaHaw1DfJDLoYbB9s9rw3ugi0EUjp2pFK5e79+1BBN3P
xqyjnYXuja3689BEl2GpXdcmcPo7fc1VuyZL6OAoT4Af3EFWBsxQy5Z/SnZll/f+Rjs0jS0Njn7L
y3NRX/5wXocWTkfveluYF14fm3oTEmzu5fow8MUzanOAyTNUhKTg5rBbI0YRsunVK8q7bLveeleY
KbXkmwHJ0WK/H+2+/R6uTcVFAQqyxGRAwSnwEb+f8ZrR+qESwXnCTLCsVnB6s7VIwoII4OoYyBlF
9ibA04VRk4oAXF0kxqYO4f7WNN2MKNvz47Mmgl+f2a2BtH476BG82BK5ySj7Ecv9iutgKcz1rhnC
UFCllAHHARnhz/iqPmhX8q12ZJtoq99522HrHyVHN5zs0ALJDIAA+/D5P2ujYMeUIOyJGkJ+i2hh
5LuVF68o21JkgiIQbSH9B0dYgI++78YsKhuAcOKQ0SIQ4uv2RBiRb75z6tcacO3HtXo/dWFGA3IO
x38k9aEkRIxMZACuJWmkvR7vFFBQ+70DqFNQcOxau7+zKkcfLvvIkcBj79Q/48JWUf5yH7kmr1If
EfuSNNuS9qN6pQMbb0+CrVcjAheqe/j+6Woy8oLZffe8wl4s0usqkwfCDyjj1tspCBax03hrTrGi
4aJay91ZlEcBzoyjAY79Ivyfx+DdNHXK5b2iRcVHlCfbBZIQifsXaLqXJhKZyROUTK4JzMT4uzxO
nhHeVifPbaHXwUXpoChkRasXdW4uUdhG11rRa0YJiaCdnGAnktytLyrkENRX8NN0qLU8P48WVW7W
RGEIzd6sZcQ10aVh4qhmCSSA/IuW97YG6tyVxXGpO5E6xtHFODGWOKGYPyKNVbbynRI/tlrp5IXv
nm8NtzrCPoDif3kyN8rEPqANyIWmlaCTyXfZeABd9WeC87Mt15G6ImfJmUbhBQH3LjwxH4EoC5pr
6VhHBSI54b7ynTBzuDONo7JFIMBz1pA8l0Ie7wQKqliz3PcVRMH+UH2kWxqeIznknmMZDvv+KQBw
xFozl0aMKhbwBAFG9BEvcohiLzZJVsAE9u7kMzxQl0MBwC7Bb5icVtH1FjbDaOebRGEDVUReKucm
JAaH8tCmgBQEEQN87LvkcwgER95UTuCCMIa6clD/P7r4TbRg7z0aqEHiMd7YbsMbS6ILC4iNAxwd
9QlUqBfBcW0rtRQ/e9dePgKztTpXKuDNU7R3xA7OQVBw0z+nn/ujcuQ0e7Gbvqxh/C1BN74TKSzd
KEzuCHwQvIsHJ74L4B8IrnXfbp50pEKSB47sAlU+9Zt00+3hyN94pdNfEx+AWysWQVnYSr57FkGt
pahqioYrGE+pSwEea7rdTXGiTxRM0mDJc2PXOniIrThtviZ7wa31TrZga4GVCd5bYArttNveDZC0
Yt4g0WFDt/VpDbf2/7AXb7olmNncGPMiHFLQUsJxy3VLk2yAPTgc3QvUIWvF72vzVtjHdnUtVYGB
puWy5bQKyNlov7YYLwBlzLtP9AMHgRx7QwQZg2PY7aE4lUht52xSa8v+io6IUWzSswIOXwjyshrB
te4g9al8k+fgMDAMv9gAz+9gIgthTT+4qREXk5kpmsZ0NjWzNgvMns8TkGkcUGBf2CCjvuR4Yah3
eIxX58KaPMH+aClGLCDQEd1uAadXceAVbPsca6ftPbgOV4z70so/b55geRqAlHtdlMPysAeTVCAH
kWzPOKJib8VZz5XtXD8K9kbJ2qGrKvSjDCSnalfv6w1nCfgVGNh3CinYklbTWRYHaFA+vPRmvClD
HSwz6hbnVTcebvLOsz31AVnWIBxq7Fwp6YrGLB6K5l0qWBQZGjMAEp1bs1cq7Ub6aQAlB5iPIJ2W
XaQIo2zAh6956zmRsRn9Izhs2PPqbmFRlVAFCxJxVDx9CL/RWs3UDpSR2C3w/CbEhgKYmxaqBAxK
TJsVVVoc4Tdxoilo1Yp4slEWu14PbRmkPcQILhR2yACbjboHJWSbrmMP5/d6ZFGBZ1K5fZ/Nz9Ir
4cCnGG9rT3Ycgy7e68/lNUhW/aOBzKeLfK/u6JfaKbF1Hi6aPd3416jcBV28dnf+WRb37dgH/tHh
oq3w2ijNFQ3PonxvD8YXDmeob6xbhA4d9h043s6KvLW2C7YiNNSmMDwMcO2OPE1vW2WgMsIYc6wM
ABGfDPByA5AqWMvdXrT6s4YKVsMLwcVRNmhoBKOYAiCtnsC0o9u16by8TZlJEsxGosdeYciQxOlr
CUfgQ6aBo+wGjgZ3knOb4sQLviTHv6+YzRVdxlE3+4yo7xo43Jp+C5aFaVqUmCF6m2PDqYDlVHfa
ttyt7RJ4330wlLMWC+ZDrVSmKiAw3Elq5sq1ZZN8FYmEK8Y5GcJGJOtVVVJiNKXaBA8KQKd64Kvk
Ngecz7amDzD0X2Bv0ZBu+TY3hM1IEdGRkG7qvfShvMEK0F9qWNc8G1NzhySSMLBDZW2GrIwZ4Yo8
sw5t10v1YEF9OkfhTLmP/ZZdpVvvULjthoN9xofyqnRC13LXzO/KOE7LxEy0NIwhzB3M4WjuigbK
m69Bba1J4PZ/JqGLArX1ZHSpF/C+o2BqqzYrJmZNhmBiFG3s5EiFDPaJONgeO9G1svfc7xxZL/Lt
4Jh9/g8l8ieatUqNSBFmFfpNvpWBC9sfOKK8eWNsdEy39utfMKN8Rp2ZDZMNmkmUQBaNvMHJxvBM
eWwdntGhqeLkF/pOhW1B+mCRuTnOH8bKrmitewWbgoNHlZZ8xdDGo1X9NNVybQasTHUimBOj6uPG
qqepzn1Jidt/Nq5Q6WX7TnpruWxl+NYaJFiWAgrPxhGj10iSC56On+AIXNthLZ8X32yJWL5GA26H
+Zpfu+au+slBfOOdcisfyr30OMALmMP5km2CR20t2rKypRJr2TyJpUnLrVh0wC4WrNe25zZPnPAK
wCaes+Z6WTZfFHw+monaYTFtIMmHXjFqEEdqu/6SN3I8/pUlZ/lgCuCDP+QIalhLUkXqEnLq7bjV
nG7XP8NjfNCP6VFazxRdVsk3aYJKWizOW0+quYtF3Wqb+Oi53sMrmYFxk57WEKMmI/9xfr/JE3TS
A/iMWeeQxxcBbVMe2Ca49vbslqOeqjvFsY7pV20bwc/hPa7ulZZV5k26sPAlKUCnLeSu79Tr/KB9
CzfM4Wd+pCwCONhdQ5tf4Avn6+yf4sQ8gmrwvdpoII6DDzQOUkgRjkmv/U0IT0qFTbkt2/52FcJ2
UVN1eONV+EE/siqk6WjmQ9lhR8HaU9gl2Tbza9dojatsiDd6wm7Cyr80lc6VO21j0eheHsc7FH3c
jJW3sbIRJ7W4erSSztHy/M6X+7VUgen88UEN3h5R7BnCNElK8x6TKVWOHYtRoOe7iXQj4eiVtpsw
fqqqqzRs9+cXtCWLyKPRmMJwe1tiNHFQK+CnUBkHlOa+McCJWRP7vIQJSUls2UyE2LK0IkCkjBQs
XLR0kJ6/ocCITADw1UTIti42QYh4d4Q83fxmHH4kenhMgwiprIcBSdKhGTrAfLXVTrvLdVDVejYj
jRNY+baOOc/yD+rDPRU/BqCLlbS72vuRtcBDGcADm9/qKQb1Wdb97VCCShfUoX3maib4xkBpxSw7
RbGZdDRLfRtQJGNWh6qHEsp1tqVS8aQYuWbLXnAY0SkABdnoABvx8fChhMTi4FOabbLmm0ROfYhC
8OqSlLu0OMhlD1quzC7HFuSntSP5LyxbqzeZFsZznSocLNNE0kYpGfk+hO50EIlHACKkrhE52Cvf
p9tgy2dU/6070H3o+q5qk1149Ync5ae1U9DipJ4PsLDTQ12wAipSPEu14XU9OFaifk+2JURZ2aGE
GUG5AwPPrh2uTuwl8zUXLWwAxyjIUt0cXv1RIzykyud4p71yszyucbOQlckyoZTOtmJBR9pS5Q31
vrauv+ckPtoBwAknDcQS9Wdsy7gvHokVDruUXQa3cElAb7Fqz9aeQzh2ApFPHfsIz9HGluYgDHlX
SsHz+WmrrnWtsOpWXta1lHct2SngTBv36XO+Me54UmXkthf+EdkpNd+F8s125ka34XX0Ym6aCyO3
5V1+mTvNvtwWz2u7jkU/xnzMhQUag9DWDJTLWDC7DY94Yp/DHA1n7eZSBW8V+ZVt1VygsEIbozqC
cvl3JcMp3x5xxqhRKjt5klcMMu/WcxNbWJAJUXKzqDG2WUOv6jbaeCk4i5M28WGKui/nB3lFGBUO
oEOG9VApYP0BgteOd9QK7N6/L6QVMVwfz7RJRM3w5E4Z+hEdmHrKzhpOUWIAfmytPmG5MSjwQhBQ
+wjIH8u00ZmPxqT6CwOaux/sSjVyQTl+vtMWnXqGChx+YCwjyi/W8sRKmHqswYImKTb0/Oa1ABUo
3If6Aq4KyZE+VS47SIg0DPfBxnKHXXTyf0ZOclxjSeGq96FnAfaHOa6DUFdcvn2UFvhhpxW7ONZu
9AIM8dmXpLurpG+FeQQq3xr87XSEOCNQXMzHwpekOIBAzjlBPqVb9giHV+4gNpd8KlFY57n0sjq1
ewkUWfrRd3iw2S5iUIjgAGKT0rZQOe+UnXN+UKYIy7kHExZEzJjOUxo8WA3qFE7xOBibagucG0R7
sN9bkbZ0SDDe+l3MH00srL/NAGnB5bjl3A/6XfssP8UHfgCKceqyVwQuKjdVoXCI53/E2QYTTmeo
oQ7lvlQANd+czIO3DXflxv/BN+q+G+yUdeqzxWbOpHL1my14vpaFZJApX9k9IBDjfB64yhVgJF3a
IvDru2usGounITCa/9lOwfyh7MXqIh/tjA7N0XioJ9oW5QKMNMZFv9fgF4PL41h/AknvBrQmK928
dE4A9SQvaAA0LA4+79urln0EDleLn2j58h6De5LnEKy5GxfX75kYfn3WreXY9T3GGTviEtmdUppd
+FK4P68xSzIsRUGtlsZT0UUjVbNiNEjnwcEnx3ZkxPtASl/Dq//zvf9//kt28zq7qn//Lz5/z3A+
Cv2gFj7++zp/Se/r8uWlPn3L/5f/9M9b3//w36fwe5lV2c9avOvdj/D/v8t3v9Xf3n3YpHVYD7fN
SzncvVRNUk8C8KT8zr968R8v0788DPnLv377njVpzf/ND7P0t98vHX786zcVivE/87///drVN4af
Od/Sbz++ife/fKvqf/0m6eSfWIKQewpCEbBcEl4f1b1Ml1AA+ts/0qysg3/9Zqr/BFoOwAtUy9Lw
jkLVqqzhlzTln8hlAbIkYML4cVX/7Y8neTckb0P0j7RhN2ALrat//aYgJfTdGgEEU1SEgtsEeFUo
PwWXK9/ozbSNYWDzVDP9z6hbQXKWvm2rMHwkZariZfbhjytKS8kjPsQq6oBlflsJVJDpN31MNpUB
d7jZJNlNzXS3IiFY3EpSo1ZPi6MdK/rgvq5pOl2dPumFFdxnSja/I67a1zumi9NtnTqAQIOS8PU/
JgkZU20GjA4qYfa3g3mRe3nSbM04/+NtUPhAAlLZgTEDFDGm2RtOK/nyYWg9bd9aI0rNItLA4Yb4
l8NxY/f19LmVrqLCqm4TqysvVD1TXaNAwMZPm/xzl3vAataLcqMaKOkM/dxwFF9PjtPVpNLvBilU
NmlU6k7aBua9kVnMMYMsOfhMMe6RNMYOVoOj5HS1M0LvTmpO07XpGyvDni7Pgu7YabV5b4aQx/Mt
HVYbyTVSVrcqcIKPjZ+VR6ksqgQVnfyzYiy8nS6VSlcep3dDqJeJPX1+fdvxf7Gmf5neTv8am17h
xNVguW0nsb1cgOC8Ipl2U/CXIZa7qzzjSdOWejO9MM6LUGgG6gaz7DIPE+ugI9X5kAGd9GRlQ7Wt
VS+6VWIlc/Uh7R8zq1NsyGq+dmXzkPeB9WIa8C7VZWXjYO3vlKa9Dqlf3RqlUt5WlV9d4ux8PX2C
JaluU4OU01f+n3epVl5dqvih8NWfP9RIrV4W41BfASAEQZSqYJcZMaPToCmWW41d+0Vp4hOtCP0R
U+kuqnv2+e3Wgt+aJp3lBoXXfgHvxCk1EmRzEesuSs34SiXjTd6y6kQ7szwRndFdmdTfpk9v31dZ
CoKPHBX/dAxfb5XHvOvtlP90uk9L+p99apW7vrNwodUHye3bJt62mZQ5NNWsK5p34Qnl3JHbjaR9
Bso3UAPK+mtGMQ31gQIuirHwzopGuCP0tH2mQfkFVNrZQ6Ia3t7MGrCq17X1OcsV1L3jhrf/RkIX
HizXVv67ABCq3SRhuh1h27d1ZKROq7HkujHj8XLQ08b1maQ8U8B2KFryzKySonCrsy5MRq3rOEZC
QyN74VXqDcOm1H1yZGNOjjF/md5N300v7VDoCIkv3NMncXMYy+7aZB7ZyEaq3yfBEFwVnX7bof7u
fvqqqpXbsmXhlRTJ+r2sJGRThxrZTB8LmgZXVm/cBjEuZnk3HjvqXZlVKDd2mZpOARKoYyb5VuY2
Yahc9mqpXBohR7jjlxlTCSjd+MfpspKoDd3+eWX67vXy6390qVftpVDyn5UM8W8821ewIbduixq0
kyVb42XZwZsUN0r3BHRiQLVJ4Q/J65itZ31zHyW6twvBvLP3BtLcNSZr7emW9/8mV1J9qnx5vPRj
7Dr9Rm+fKiSvxkXbnQYVhdRJWwHlQA6eJSsanMbUvZOMd1dUJzl24X34HJnBRdsE/acQcHRItNH7
nTWSS1pbyqlS6/pyUOWrgqGwwWlLYEfHXrj3Mj+7jUw5va1H5l9rKHo3lPL3ryI1rW5ofJqu92EN
e9YgR4/prEQ5vqJf5FZKL6Z304vE5MLp/SBCxqSnzy5MH8GJ+J0EYQeU1do4xQ1DBl6qMleRVOOk
8pc8SJrRnj6fRhIZp+nO6dLbTdMPvXgAJHIcmr//ZroRzL4XVYFKGF23U63NnyOAajp5Qs1rRHL0
QzeEAMoaZO0+lGhm+zSlP5IW4Ux+r5/F83tDqlTbJi6u0yA79mnQn6YXGOAJ2CMebJSE+fBvZsfp
u+lqyK8GPUCOASNA/ePQsdffhgNLBpt1XvT7Fa/PX6/oYXnU5I6gfG0ojrxc4+g1mjc609tEknJl
M12aXuRYKnAYm25FNO/1/rfLs9tf7/Qlq9hUDZyfrOnru1ZO6juZRamNyq/6OH2Msya6CamM/C9c
nF5KjthoovzQQaU7conUQAKBTUivSYV1NQFe6lNC4PHVUHhzacZp+NAm9alXWPykIoDbe9kGljY8
gv64eoyM/EJVJPpVS00U8QZddjEqoXpP6uJ++l4BCa8DYtXusvbb6K4u5O86v1/OpdQxTImePLMb
brI+zeFY7unXrgvBpQzcgus+MqNrBgtr571xl6fgfmoL71KXfICVD+QiUn3v0uNfGZns/X/WvmNJ
bpzp9okYQQO6LcvbNlKrpd4wRtIMQQMakKB7+nuYbDVLNZr/29wNApl5MkGpq1gA0p0XkmbES9nO
8VH5glCkTTMaFlTlDM9ppMs98f1CWidHjBtfY3Cw1DL+HmrtvpKqeI2VM+xs1oc7R/eHLy4Pkcsp
d12E4CBLKPEjeQ0rPzyp3El6/OrwTdoaxkbTHHsb+Z56M4tt79vZX6beI/AvZskBuzjxJa3kwawL
8Zfj8U/waV3ctPuR1zkepDHYMxL6MtQWaL+1EmVRmmmIhqxaDaXiW1lqa7usHBmYGtdO2sjCeYi4
DybRXKuTjagcPfA/xPdA1D8A3KkGuctY9SPhzhi05pju0cU2D4M8NXAz7aLAMdeqIgyqfMgfWx9V
SXhcbwitChxfZjQ65pq4dolcpADwMgysB/saD7y44iH8VYoty5pIw5XFFWleyC9WevcvyTiJCSND
pKe3iXwgXVeUmY7952+28jKMjIBUyhZ7NELOTLz2rQA/34j/RUNrp3WzH7oGZ4DdD+NjKw37KHLN
Qq1dK/qGt+IWdcTEjAhdW5xQ8eFc9bJ5LtvSDrxEiw6GpdXPut1oTxwlQ3Jbz1b4VVB7UXXxioR/
UhgmhcRY4SdCv/S9vxdO35zzGjVaxtGqt5U/9aKbSBLQUIWpmslFkE0QI0OVaSd3LezGf1khwUJ2
noOsHqINuzgZRuzvF3sLjtQaU226digv0tYfvdLrTjg84S/vhvgcI+HcWiuu94+eO9iBPuKdIsex
3Thpkux9Ib1XO0y/8oK3j4Ym4s+R121DZCa9CpbqR6epnZU7oTz0OFiXaIx2IGnMm1PIU/Ysx8h8
0vzxkdWW/gUFK8TJDm37VBnd+1C2zU/DSJutKhJn5uteix8rwuW55uI/cELjge0TLtt+crdvtvoQ
foIrCldAakzUgRDjWIb11ufFO4TMWJbT7pNqPEXDUKKrifVWxjk7oVCrc+YjQ7FHZkrnPGZo+9V3
XOG3UFRtwD31PYnxY07S3urRpq4r35CA9a47m5ulpKEK70ErrWTHVN8djdiMDq0Rr4iiofPj/kiz
RDjdPPsTj09Sgow4u4gAQV9qbZio/UXMAt96EURxBdE8Twv3WCnp7JPWHc+IRNPhd+NfHDNiO6IW
vjkJ73gycnhgxS3835OUwC1T77M7njPIPrDdxNzcCZY1FgNFqqErnGnZSMCD5bvFh6asTyl8NDxM
JH7ssuQN7r4K5UHG7CKUrj93hv9S2Tx9GyqnXad26x5FZLLHMkM3ZtfNDlbGvhs19k/Ylr6TpZ31
yHatZP1g/uKxquvsgHGzfrDZOKv9iZeOUf3QTKro+oA9NY7uW8ft6k1aZM38PRlkNeCUhn+NzuOj
V6GES9AIrX+sy+6zq2fRib5ONJAqUvbfVYkXaoie7rELIaWiauxdyttxVeBQukk8p9mVbmu9jqyP
8ZJl3tULVflF1V/lxEbRe9RxtRw7cGRsvS5KROKK+k4JeqZfGcc0GssyKOqoOnlGzuNDW7GffenA
e2ao4pekH6oTYWhQKEUdOH7TrxHjfiuYzUy8WVlTZXXiLYZZmfnlphFJu7LsnK1Kltr7oqvtz7lh
FFu/yfUNT2z7sxWHw4FZDAXaJxKVeqyLG3nfCGvUpvEsszAgagYM9iYUcfc0G+t0HjgM/x1E/v9Y
SlmryGsMHDlzbR4qPrzPcG9wLeDuO9ywPmCWVtVrFK5O0G76lyrNCGyn2G8KLzotQlvxcIQPBuC4
TGbDi3RR/SG46FdlLtTGyXXNDKxBsSsKKvpnV8Z4U9vWVYkwsuDuxnQcvX7VFZHaEG5WSVPPP2t+
tCIe4WiIkpRdnRiboVTUanMnaOVwswZhwxgKd+uQIGqat8hskiucNm5Ql3Z/nj+s5j+hnsZfkNCc
PLitH80fWql7/Y6FlrshFH5M/qSEyvXdoYi6v2WPnSziQ9rPxsDYxWX9ayzt9nPv1u1npMUoSyYz
gQiC70pY2YVE2LzDLYo7mB2RJi7F9mRrlrZqtkUUGYStLGHJZ1pLpDiuezIwuOnvQqTm2EcDj61b
eDV7bup0a3ud1ab2WbkMLwqO4IWyUelLp3i0MbQxQ0EyTjmMzta2h3KTcSN5cXHG27ddjVC7idQ9
1Z6MhMPBOJEad8urytUrqVbMbJ9wq7glyouSCPGphKOFHBVv+1IWF+nERxRGjh6ZqhE/ohtPHKku
T4mroTBOkV71iUX8UOX8aLpRhnzHXzC8DPSdx7wCYRfgpXbRXfIxPBYD+gSMLnc35bRD0qd90WCa
pxJxGxdiqaYoz0aUfCEZDaTkxYW7IRKf8fqZS3aKU8+7DKrzL7FSceejCC8qvLe5gTO9E8WrMk6s
FyLxJPyW9FIUbxOm+RImxv/wK5t3xZOmm1kXnjtUn5i6JTH04fz9Zlamje1kSSe/xJEcNsxuA/z8
q6+Sxf2+yHu5RTP54a3E2d+1XPU11JxubxuV3CZ6Or45wKsP/ML/HV9NdtqoGN4a/H7f4cn+x7pk
32fWO36y75ZuurY8vT8UQuZnjoIOq9aJiq9lno7rLvP7QyrG/Gtvl7uk97LPwon7B+mjjyrxQyMd
tgnqyu5IyxzLv9zOrB7b0ik+8aY/9pMxq8N1FZqdRBsiNVtzg74rfRwTC/Xqyz0pcz5g+xX1KGQ8
LYnoQ+RYckPfDuj8eMTGS7vQUJWFc0pRqndhabrE647obkjfOEqu74m6EaDKktyMRoO4hdR6N2WK
3ljZOc4Eka5js2qP5X5sLfFq67ipkaGKr7iMy19x2MUJaOxfMqd2HlujfCa2iSaXxwHXFSstHfJX
kZXjJvaicUc2cP3bBZHg6YWkMkUKEPuZytY4oUgRTi5V4+VXGhDRohXiasCXoyO8xZ4I1xTFNbbQ
eQmFrmIrzK7umElr/ScFlH+rcdJk/+R122io3GIjTbXTm03sZ0oLKgvHsSJkaFptxO4jF7aLjXoY
XUzZHIiVKA+4qB5WTSqM60wOCtW+OqnjwD1wLUCrY/eR0GQfYWUNOif94i1rkHnCobMEv8RtdVhY
pDCtE4+dcZ0fb16n696fhcCuq4YVnDvXBJdQWelLlLsc5TmfZsrL2iYgOnOmepEJXCCoiJc/LZhF
hXgz+MOM4mm81/VyVrixt+ByW2RHr23WFppFeCuzlggeDG1sWIyyPEU6S8ugHaPyREPOhvdZ2yLA
FJdHH/SEmeGkSXA22UAG4dbXWra/4xNixBFkfePEencd/eYqYr9HE+B9ZE9NUlHLzUaFAhvdPn9/
H8U2b0y/78OXWvcdX668Ivluj9LFth5uAPIMxIOmb0oW4pftwzXgl4Z/HLT+y8KiWWn+7eMT9LCw
nbbDsYos2j6usthZ9tL+hKLDasfQOxXRdRr7JFTlPcY+kh7GLkP6g1MIlOP02hM8XH8GN763Ri4A
wJkvb8F5fmBK6gdcIMJ90Q3yiYa4MtMjfjPfebiJlU+SNekRXkceqIm84xFJAtIlHJn6E2/RpTW6
At0r7bzga5WbzslAXeVhuqcs6OIyme41ifZ0L185cJBsiByHDK2Me7+eVW7QGeuaMSC4n+cIl09z
C8Fvk6HfVyDbs+LdCrMJYprTJSrpwQxS/mAFiRtvZqi+W4nG3HWT1+em5bi1d0PrSoPujOxajI62
RfulISBeZhbcmqeqr2YNZwhtd81UEe0SpxsCfKljbzcZFGVlHm2y73c82i12ZmOyU9e4RrNCibKt
lY9DmaX4JxoKvTrbVSmvRBHC1Ng7omIO/9TiYuUOIdT/alNjuf/yrKK8pecYqK6AwGIfN5i/f19G
r4sTVdYuCtiFf9vCbtqD7vTuqSo7i69zFFpCCqdTbLTUdRFeWrgnEqMZsYX7gwWpu6uwGboT87mS
AQmGSTrTpEgmZhpXKHBq4AYrmNchUYwg4fawrJGl7J8BXSy3Y6WbfL08gRz0X2ssaJ3DuyENpJXg
MkQG2CPFh6FwdkMWpmdp6Sn+XPJ9dscLtWEqvV+MGxIQLm/jCo0RsQnAxZd+Cj8Gs0Xhiy3RrRlh
/zhhFjHNmGaO2oprpY5IQpxdAy3rugo7kWnOi+rC7TDczUy/s8bZPOF5N6LQdughWT1ll6wvvcDG
MfCbFEKujELqZyF163Njxoc+z9W3EY6ibWZlakdkkqMZBcJCXiTXrFMu4zMudR57fRQn4SBewlIo
vD5W4tQMXJy0Dl7jwFEZRuKivCpzV249snfGjYwA9aRrlybSESNXW5u+TJMt2aI14PGGqYVelqIZ
YUhK5I3FGv4pOxzz1f+NW9Tu1iAB8eZ/Aq1ETAQ7w+Hr1v8QNUtpOv/TbhgzwA3FSrQqRMyXWiun
cf9C1a0Sdc6FPJsjrv+YmXWoiuW5f8Fb8ZdZmvmnQeTVsXZEv8HRUpyriMud1qffHSW8A9d5/qiN
06AVxQE9f3hAvEWgsvx7wkN3xgqjznGVGBWHTHeR/zKY4pGwJJjs+gXq15mDF64z1rhPQxq7T/jn
HKIy0S5EJUnZPFZIZ69tu0lQUBU/PV7sfyV8Min5uEjbdblTr0iBBGWIHYADF/xmsWu1eQMfeN4d
8LPfPBjo2m6VZnbxmjq7GI2ydrExvhkTa+HjCkfckJVuIaw5L/PNgiNw53rocUampp6beMcgkGEy
teBIWKDD3qZFH9iOr1HJP0aNh1Vrq83QDu4D92rvuVJ1tI8lLpwESXEcecz9pLugd4z3PDTKPpjK
H3AlCTANaFuBDrKekiciw7G3T2Pb/CCFwo+8ZxSMxa41ZvWBED58MpfEai+LjXr0TWwnY2OnubAb
D6x+hN96tSBYHnlIMtWTrQVzT5FxFtxsjpkVNsc6xhc3WGiaLcP/wJCY0LOdhb4zsZA0+0+cYWVf
jaz1N3+CIczr/alHLf6uSZehL7LGzjRoRmmfexZlbUA0ckJfFR+s3R0kkg0KLqK2nH2uR60+JG0C
f/UvK4upOx5aCqG+/6D09SKgJRdy0WXV187EeZlWWdjz0kTj++ttuLTeH3YBppqqV55eFLtcq7PN
oKF8nEmRRGx4JyumDNwWVPBpovvPg0Sn6gdmae5ZyWJNFPGrKrP/VwtdCoRdwkOxtYXjzHCnuGC0
QbbQGO33n2rE1jDcdJbDS14k3kFj6YMUtvnNxdOsWpEXT2El2p2Onr5H5VrJhXFdn740/WcPznSk
jvTWD241qzJh7B+WofNG9ENkTJyYtbbrzDmGsRAnnrbw6gwR/MQ0JSbB7kitVXjXE5PEizbxtAR2
YLn043FVq6hdVVMIFA1tKny+RuNohEBpNlfbyDPGbaX674gCw/aaJAt8xizMgY1PRdbqO4KMYoxW
jSHhSyzkJ2434jjfPk/30HSFPfFNaQqEbIBFA11jf+AXFs0++GSHTHzwFzs53ZEPTfMJBdrebROW
tCY+fN/iGCctKtk5mj398OcnGrT81+yOl8SNXwRppmEcBAecod8lmjChjwExU81BycShHN8t/Zme
sWSbrBDe81v/wLDTuTX/8UgEmZeceL4oyw2aJuaBERXxqeManweVD0WBOx7QSRn9mi7y3M//atou
3S6sJjZRpuJ3MyS94ykyGpv/Mxnfd/51KnQNKmaHayrD1BHT+PtXR0iDKT5a0Ysj0CMo/DyMJgLb
nKxGxl6hF5dGVsWlbdsXFQ7lHt13s3RHvLTpul0h/R9jXVXv4DBNeI8tX/+ilbLckwHucg+enxIt
2+rQxiUoAg9XGc7AW2ma4VWkdXgtp1lpxNmew1kT1EUJIDFJ7DLUkhiRWkDUvRnCzSq+3Wf7hgNu
oL3fsSr8h6QLrUtY69bF0NErKNCsH2lqDOcbFkE8uCV3MVw9QTUW7EK8RZd4UZ26QVLiFbkIZqNE
i/xn4fHhPLMKNSIKsHecd6vYg5YrJxTlKcTpe+fp8E74rOYPHWrfrZsqG7/2YfhY9V34t9FVW0Tj
DX/lOvxVZtjg/FrH4W6U5nBwsvhdKY3H8asZomiUZfxIMys9WJOrEeELoaEX50jBBUmcjtyLNPX4
mK9FpMH9PGEJ02ncOWv95L5EOVDs8XIu163X92XAyqE+hUk6vE/NiSamlsG7RrOFh8ChjRPp+YGE
Y+PWJ5rNtoj+1/QOShZdVV1ra9DR9R0mbp6ElqqGKEIiS4uySHpWIpDRKXFlBQ9EnHv4hQ7b8oot
6GitG16ZAXqztNvKY5kREJzk+Leh22rT4+Iycp+aSJMHXEClOnwmTnQ1IxvNc7QWzYOGokdskqfp
hxBxPzMZxRm/1k62HsTgnoialbVmhVq04jJf4HeKeaselw1ricxP1FYeqnzP46iqoo1oo0OOIx1f
+c10ISBTdz3TUY8Tf+KEDmq/iY6vFrozUomPTa2vo7Z/S/pMPseaMs86XFkrmbXDW9fUbwi2lc9t
mZnn1MAfWXej4S0P1Q0ep5MbvD5Wf/eRxiVqnOAW0bEqbE1sF8E8LL4Mrnof8rCouoDoTuvcTVyY
40zeARfSdJtyXUu46EhtEaSlgU5JRPdNht0vLv03M/NmGZLrvUTF5rZBQdePR1kMLTzccyL8j72E
oy62OWpIPkaaKbHLT4uDX0ZJ4CLcZOaRNM6ya+jH7KScEU2p6ixrtjKFL4xwmu6j9MnoHkqUonqY
IY2f4g8+mMOGLIchzDd6FV00d9xFRuLu7VwzNpkq7VWpyuENzZa+ooC7/hwKq4VPNbVRHsea+Zru
jc9RDv6Cd4HnBviEV/ierhBOWZUMecGaE34p0r2PQI/XMe3wCYszPagmj61w2nKLT1WyM52KvSL4
FL9Letx8KBHKiZx3pdxurH2pmc0eTvZgrFG5NvCY/VBasfdt1BnaOrh++JRWI9pD6nLAz12E2Agr
Nbcq0cRz5evlqglD71tY9QdbaxBuWTj2p6iI3jq8PRBoBVaGhmlbuN7RcWcirc7PH6okPmXcQU4/
Wmftcr2QF2GG1aVtrHaLNk0y6GItbtfEtJMKMQNdZezNkH8fPeUdxFB6XkCHv2Q6/C0Hxfm0iMMf
4ZZDIWGrPrzFknQ6VLKPA+isbrH8QFg6jy7GPw6reAdife0D1+oa6A97dEilY+idPULIykM+fCny
TeoKvKKnITKcDLODHLp3DnMKvIPHNEEwSB2W+krD/9V60chLD/KF/i8LZNEJcZGC/3lstXDUFT9C
q3sZtKg/0Z0m3W4uLMPBu2giXdvqTtxO3sluUlhI0tfYL+ls7nddw0DVVitrUvjhisLbx27WXjod
IbdMS55jtAl8NuDg2XHuGysiSYBQ5HTFHHgqiEcDSh5tRQ+v8Mz6ZWhR+k9DfYn4KhRd/RseRv1Y
8NS94lIbF2V+4r3FUb/RDeX89Ovmn1x10YuFIK9t7CbGDOU8vYFqSThDaxs+0gWaDcq91ojqWqtq
uLNK0KlBwJYeII5jucdvQLdaDgqj4HEgat3Y0BEhzW3bXdHJ4Ob0cHPY+POU7BUlPuKLqflYQscU
sieWaV3HdWCVeNHZJv5fw2JEiGZvf6IB+/IvqAlTX9Imsz8Jz0m2owXXMglF7qCkMzdu8GMiv/hl
XF+Sg3dgUypFKuF0tvTmEXmu3kvMXuENLl8dxIReQw/X/ATy6kzsG5elGz5lY8jOita2ar1D343F
q+fkL5mOGxpuF97LmH0lHaRUvZtQmqEOtRHKXROZOxeFA/5p/GaPq8b+LwR/Rys/zthzjYp/W1M0
FhzK0sOdfK+2el5oz1pdh8GoXPsvCXX/l3rIk+Fe3fJGY5ujr1yg4f4ijbrwaBiV700F5ou9DCuF
b2qeP87MD4xKPPHoZAhzJFwtlQqSOCjRGsmPrJccn95r7xqImwEldGu8diX7aqGZzyybqBkpmllG
lGXCHR6Z/CFzzNV9EGQfeeI8CSjokWIZF4jZZqiTgL1AhSv8OZySYIQgoa5bK9RzY4gdx0W4XLkN
fnwQfGBZKG7WMWNjmN+8vkWYEPaZjh2Ff2fyh8795GdW4Heo7Fv5qbWYucV/Aj8pphWXzB/yDeJF
bnTK5ntW1enPZNJRbQEfLUpT4eXUxXx8lFEqNj7j+TabPn2d04oLXv+vXmqzT8TCHShiohr/2k2f
WCTpZghaKd7xTZjN+Bgx8OsuHM2NpSNCWKvSz930udI9MzqqqgxXlOXjm22OJAs33pPUxscu8FOm
XUiqup92lZsvHyaIa+OofsROI1yRjiHdfMP7Gq5E9Mloe087oOuyhQNTa11yuILWXYqAaNX7OAcQ
k8RGn7BLjRwHJLC4e+ITi4Q0CCP0jhXC5e74CzY2O2fdmPm4Wlac1yF6so58EHffskHfR+VQfdZr
b5Xi0oajkoW3imRa3M80XX/nwen+PtMtZJuoTr0huKE+GdMA30Z9cvMGBwKi5ylxu1YDl6Za2a3s
QjcORNGwmPizCoF0FAM6ZXFWbqtKVPvI7OoH/GPrh8pRqBzppzKAK7x+aHEueKDZIiAcaSyCVhTv
GospBEj7OxIs4Ls1FvBiihZf1kWZvCQwE1afBrSCnb69mXKTl+6WaNuNie3WSxPHJDHoK89U8gKd
cSKKiYDOIpl0RNIHEskDI3bcTWcdfS0trtloF9fQEcZhaIZHVbbFdeHTrG/9n3ldtocUZ/RoHfkK
jTenwWpL9CdgIdM3RVnnAdwn75J7zAz/XTwo+cwKw2D8R9GjbgtH/YJj8jEMfToe7a4+ouVdv0OU
K/qrkJRwM23G5rsKoRfxnRnC/dlEz0YlgkWdoESmbRVvkDeodr4diZWEE2qXuan2VAs7fPLM9FqU
enIhivdG/VirPCBAPqEQBP8zQsJS9ldixle8OGrcwuITx6bPWTLNigSFp7u4t/YkIB5JF0GhZQhv
JqYbsnd033WIFF2YZcisPZE0kB0rjR91w8RLD2XLLIRnjkHjD+5FToMVMXEInRFhWoV7IT5iH5AN
Q3SpO2mgl2m1I/CNuPbbWY94ZfOP7eXdm6EbWzsp/a8C0c6bVlfWFDVoPuoSRdIodN1z0IqxdL0b
hB3X/wNBNqwMzQ3jHrtMiW4RCIThx8TPvSOzOxQqMO332ajCPkd6wC+axAS844V5N+QBiWkwJzs0
i9DTJw+InqfERWYRW3kNOofeLMtjZM7d0B/L3vAIQyZulrx5zJvlCLUM9MRh1VbbLCtfiY+KDL+t
ODOnZW8s6ig21iDyNVWqQGJgl1aXpozR7sDXnPZY+e6WeOHglAhSVqhEHjqobu3mw6pzB+OCPpTG
pbQLA9JkVbWZfyK+moQdLgSGIO5CZCHZ9pGnCdz3BJ6nkfDsjW0abnBni0gaRFFg4w4PxWbhkQVa
2Mo1dKnUxMEeVYWuqplyjjSocWg3vUDDWYNbDv7momUrmi6YFJFDxp6Y1gS6oQvPK6cmrbzD33Ey
OttvY5wNB9TZzZ7Qk0Ie65zJp2oaQjGcbSN1z8TK7Vo+NUi7U41yz0QRf0LV/2aR4mgkSEKdFCfU
ovhhfmYhE+nQFghTQFqmfk1Ds0ULTmQwlGNkXHUXuZsBEjONa5lsmG5n15Fluhnkk9RLewRAD2jM
2xOTVMiMJ8VzxG12INXZymiI7mD49WfSnc0QWMfBGwlwabG9WQ75YM4FMaYzi1TIvFJtuVF2rq8q
Y1TntrDsvYWrx2OjTXutph0y+Efdtjzq0zDTVst+TUlENGkRSQNiJQTiNboBaV/427n095eIvcoD
1Ctia3fQm/lvP8gIzFl0C7udkw0aOkLPOjq+A/PHaZET72ZJonvfGNYWMu5XN9HwnOdn9Ec+Eyui
dCPmqCdTeNi2UCB9nlTpRpi2vkYvYuSoGIMlzj5U5pQVZGFk5zbDdk1HejNCal3tUUgRPalUC7dO
2jWIqwWPBtYiMBb9MP4hqphgGl6elwzXjaS0QE32lrsVe1iQTR49W7YwTwuy0iIzCL283BOMBDq+
D2t6FrJPgpEL7T+fRcathlA9Oc7PUZtZFM3PjGdgRtSfQ+FZez1p8jwovcg5KuQjsxWLmH10pmF0
Qohoil6SJfrNZq19vFEg0UznSEFFeKZ4Jd5ARmfJvalZRtxluFmK1p8fhZ6KQDeL0kNIiapyvZu+
1iHP10YfV9+aAZkdIV42D2goh1/8xn8hfla1Iyqd+9a+HvXyW57/01fl+BpV0jn6UZ6vx0m7nbRt
R75rG6b2QvCuNkbs6Z6NIcxXjaPFiEyxm+4kaaqH5nRDArpEh8aTaBvIh4m5SPyMmTsx6NcblSbW
jHC1YO61Z0OZz//GD3SGHnJ084JlZsFCOwOajW/J0LLsx4o3T1oNHJVdlFHCK2bB7zDlUQwtPmKB
WeEwDyfdjnj5lLexQIhchgVSVhV0F/oOUyV+HxROgqvsySANvq6Q/jGPtMIiWuzYSWZskojXaJ+O
uHlE9cCJhDbHyBv1a64h0ncM1ygbnaxnuWUYyYPjx93egxZq9eECH8lTODGa2ACaXEJaRulDnTgN
Q1L+sB9N7Hhn5Qwxzj4S+w551pQF3AMuPHUMmVSnSthq7WhIg5iZyNgDoPWqjG9LAs8q86jbSvDt
jGy6Oj7paffTEqa3SXvcdNIwW5gx/9aaLcx8stA667T1jOPt8rfK80PMD0RPnOJ4sR411Kxr4EEK
xdYf7f5x1Nz8Eo9wFsT99AGo029tEqojCWkIk55teilR29jW8B6UosinrIYdHwakZU4abtfE+D/N
kP250dMafp0mEZsoRdrw2DF5psHDrfp5yuQ8V9JDJC5NZ8mE1mSGJOMuRj30RYdmRoMqb8GsPiF5
DeSfDU3WSWc2rvvZ/BQoOWJt/CRqtU9x0bxHJiIqkF3daaAwQ965WwceCATmIaCRWDSYpiW2CjWs
UaDyF5YEhKtLZ4uTPzshg+Vv3xtD5O5i/81j373QzHEqlAbzUPpvEZi0dzersjuaCT/grhL79Hra
xc9T0hlqfHGJWU2S3hP7Sos77VPdJ8lFGsmeqrOMumM85RGHS0G3XlpU13xCXeo91XQJkUf3xEBR
6ZYoATXJFr0P5IeeJ+wTMl83QitjOGMQYH2kwfbU+6wXPrvhlWiskgfEJAwqhxqbGk6qlelaCm3d
UD3hkofImcT5AWcyUMSSY/M+W3h45716hpfstZbXF0LcwVRemWsEBaOJ+KR/s8RYFl9lgfw4I5AN
e2YJjwKUbfE/x4Y24LJJoCKxRCWN3vI0/E5Z2pull/PV7oLNpBjhyfCHGZsbnbUS7knEbf1YNagP
2pZK34RhXn7zOgupY6P4gWpsfvB/IgpUsgpQReC/bSyIuHGwCa87q/qObicZjiSaif+5GB4c3Eq9
EBnhjBq0rDVfVFZa99JGx5XZAkbL4VswSe90UVTceplalJ0W3fTn6Atzu3wN6NOOLLwaP/1i/nrc
fYHsGL2G46rId3ffoDrmzdES6TXx+uSKiEtnyleIRPLdSkWz1ymVYSKF2zR77vhIsrAHlMuYpC38
YleH0hkmSDWlL9zxSA3tVJEn0Ym2R0dardlSUYUBt5NbKxyNgBvIqzqqAVmGeolqNHMdhixZ917t
f8J9JDpb9qmzJw8Yooc++6brPdZJEn1ObCT9Tu4zmXB+skaECRH5X0q9FtkbXITFeBW0+ScXF+h0
ZVOZSf6pjobJdYIc76JFDJdha3zVOQ5+0liMpsADCy9V6rhjUBh9szf07hvxaFgg2QTuh3abtnZ6
mhUWnF36iAJFefP1wlt0dTGEB713z7PaaGnZoRb+g4Xkr3NcOtFZxQ0/EznzMjgyG6bXAX5KbwUk
XcB/0kVjxKdCy9nuP1VJa1mMzCFQ3Nv1lnr8o8npIQj2J9XUdnGFjjfPZpEuj6g1Tr129KJGD/Wa
rS0ncXb6FJnG7J6tlfLsOVCNpEQaU9GrhaQwtgX8/zj7ki45daXb//LGH2sBoh28Cdl3ldXZx/aE
ZfvYoheih1//toKySad9z7nvm2hJoYgQWZUJKBSx9/+XbVbEzjHXsm8Fc9P6W+GY5jEfKi9HWnOF
zLHJ3t/IapRYIr0Rj4IJZxCCHbsO9akNsm1gFsUlX40ohFgBgqmZPo6IE0xxcgm5aw5r0OmUqMi3
nG2hd/olcZC8FvRjpl9o7KVAC7IQdSGR27vTLKdh7meIMdizeusnw5slTU6Z2x+YcC5/siRHVTw2
4GkOcSPwsngVsQZAxKpW/qaMnsrjl2YpwS/rMTpIo0VNVFxUwZ9UZjfRMJiHQiLqYA7TRecFzt+R
arxO6yq6Ji6oR/04OhZTnyN0omRTCiwS3+HlptKM6EoyakRnOzsv0wQ24T+1NYY/SdQhgpiFDt+n
VvfM2yo6LmbkxatdeyXA9bWpi85YdwikINnZzV/L0X3BWVj8QCPUjHeAkEIqMw2FI6wDfnR8VbM2
f7UG1jzlXbc2vNZF1mSNA/BfTcuxq3ak27X81hT1ji2Z0uTPlUcAAD94fVG8Ig7Wru/MdTzs5pWZ
Mq8GVPP/XNlvpbtNtfxT56UjUmnQWHH71qOhMN3hXkYqxmB+tSer3P5HUx6WKq3rp+fFfRXGcvUv
BUym9SvqIdI8XQc4XpZr6ihMRbbaXa5a5IR6jUOl5r3RIe7Wd6l3Qq36X8i25LsoQxVGaAJA4sto
DM6Ox9GjV5v2ChvDahNbevQCnLH0we2GC40GJlBK0mRiFeKteU8yT2kgX2PWMCwOnm4fZTtuHY37
MNLF6a12alwNWeI9gB/oew0Qmr8aC2kVeY0bEA3xagn+QquVB0Aq4FAz7ZGckxpXA7zV76W3Iqlj
Nt7DaBqzh1Q32N51cc+iSfLgTbk8ZCUqlWsc9c8PuC7EO79Mcnc1P/9onBuduyK4odZUj8yWs02F
1JagVpAkSZydcqb1f7FYAl4vat0DSxL3CRl8bxq5gexWZsZPrNaPrYIbsMaJHcxSfjfLJKk3ZV6v
S44abC1UMC72GJkr21d1IAqvYFBNWVTsUCbNvYUJmve3v9rUABVTKwzt2vlaedZTAIhXWnilhuQN
IEIACKSBHkdNjKXU5tkwsvFiLfh5kXsI2B+LovkAiibt2nadufKSPEfGrMx2nZ04q8J05TNLU/ms
p3aDXZ5uHxAcl89gQgzMUBgPY6blj0jvcnGKmbS7sDBwoJvL4hGnn0DFcaIzaSzyJh3cgDPZ7kgt
awcGWCbb2TQ4j1sntYnyZVGC4K2JCoDp+c6Hqm8One8lf48AvQnGqYlfgfc27RoQxe67OPGfBsnw
PqdUUj9Z8dCpP5M3M6/9i2OO2Rl1a8WmUN5KeEsBBfA3qwHnDJDB+DWzNSAw5fJvg9WfOq3IrsM0
Ge9jfEXyONdeRM3462RYK9Hmxnvun8162ExAs1mP8YhvoGp61RS9QqyJkY9Go6HwHrTJe9NIzTRB
sUOb7edZ5AaxgHO8EpUxImbkgGZiLXpF9No7UmGgia29PgCTaykTLOMO/MxpxQAL5XAtAAoOMpzt
bFwZcarGmi3OYx6e5+FPN35tuZdZFmaVF7SOzXaL26oI8ZLsaDsTWFVPPESeEgLM+uc4LbauxrVv
U5Q8FZ0cP9R9Iteya/i18RloesPUV/Vr90a5GMJv4Ht5aqwRuWCVYzi7ZCy+1yUDjYfCzuIdaug1
/7LAZA0uMliGGjeVuMWb98rFdy5I4yjCFzLb+kVmXfEPsq51UWSn0JoeUJdsXWXtsFk+AHVt25i8
WS0TNIvCdaApZaF244QmmsbejyhaPi/OcaZgnxGqAREC/C6Oegn4D60bzGDRJRVDWAYwgQZ3czcR
Gs2zB7gB/PR+XCbuZ8OD7X2+861HuH0lMZJ3edkAwImmo6od1qicVsmMP+zp40/S+1axKjvcyfVk
j0hNcnPNpRZnR6PO399pyszpN9z1/Js/FLnuHNTldZZ0dovF/CG9bh1nvbwsnxGYeOZJJMhSVf+T
Rc4qriP1g2c3zskHCoMy0DHV0/1/Ycr1k1fmxmlxkvtqXyyq9fKXApBTspWZl6IALjIvXuh/1tuU
7/MqslB/o2RRb6BbfcAheX8hSR/V5mXWsCskVSM3+gPJEN0zLyZeNsf1VOpibdpdvJ7tyZDm/+NC
i4vwHS1Ggvka6EJUQwtWzP2wOBzKtl+nfoTbnl+mFxnjVRR8Ve8jH3WEJGI4bY53YwcgnNJpLikC
B806iXl6ybto6HF4F1YbA8Q0wc0UzVPj4nceVKmtb3BaCVicZYZ6nctPSM0ZDvPKhoU0dCTYwDsz
coanWD2PstBfYef6Dawo2Y5u+vQgmAZvY2BDe23Vc6DohDhZj7Ka5LGU5cck1ZrHxBdvjW5Pj4VX
NogE/ZAPHUuRjOqilJbU1ETma+yaAwVKSXqO/KdRNWEJiFg/xtHBMkErCbv6uCxCBmqllk9Y6efi
3PdRKqBWIm80EVUu4IwANBxEKGt0QF3znMX++IxTn2HDQi7wd9XfZDwaDv5g9w+kUTjjdERZaR7Q
kJqB26BDEa3ck5Vnhv1T6T4tCoig8x3qD0FVo1ahBjGKv4w2FmcaaRUykEF6+kojuqAyBjCKhwSY
7WKUeEUwFuroRPnpbNvc4yQYRxNqSFZg4wF4fBHlR5Klocuvg9nvFh/LZ1w+t9uNhxikWDefMdeQ
J7BYhbaer5hvyD1ZabkcnnDTXhYuDZPvAHof3XzGIdFvPqMZWeZZdgdgakq3PVXiq+2+OCaCvKGC
xcMhkl0FlejCeex4WQglDKt0mGIQkb2CLz46IeERSHmzNhm28Lc3WW2nF9uYXmuEGMaqKx+jqO1e
GvzOkN+Ek3oa+s6kXzPAiOdI+H0J3ah7wdNwCAxml0ca+pFrH7LGsQKE+fxypefuxijT8lHjcKcD
pRPJySYgjpQtufPKdE+TtAK5a7u3C6p7bKKosoc7yGxwo4zvqHhnLu2Jfwr7EVnsG4N3b0ozPFba
2jIQc3qX0Y2oQHroPSvaFa7FL27R+4dGb/Z11HEAIUFEDZgXopshqXlIE7uTZz8NyEoCgeWA98ob
NUB6Jn1AZrRE2iJui+SkHvhGcYvCRi85EjKBSPRpbzklqHwUUEFXeMYzvpAEU0ASIE2wIJR6cgQm
DcAJfPc3/bh4JlVqYqtE3Yry/yf9UPbGM/QtBXQw+48AgU3X4zlRcvaS5LlNrPBoy8ywV45VIi0N
6e8uTuRu+ogoh0dqeqWc2u0YyBjEvrdKv/eLKNJms9u5xdm8UKS7WDShFhAAX/AYRKKj66CkRpfm
yVbJQWYdmXOj/+yRjGZJ727IfJBXJ8xAdpOy+JMeTfzzGqhtfx5l2uxo2doeLfBKKX//xWWQXlmj
JCErzcPyMf604p9ktESj46CnSY7/xYdYVKoyw69h/sgJm/aZLw7/cQUyo4ZzsTX1Rh7AnO6eDNXU
CmSAq40u4rvHJmTjnkQ0eadGEzXBASy2ceiB3sisXufZn+4WL9SjJRaVxX2Y+E1QVGa9mWfJ/T8b
ky9Lx/manl+XK7m72mUJ6llIW1uPU+1tYyPa2Y2H6jCFE4WSDXkyjfLvG1Aos0OyPPAVtouMNXyX
8kL7k5GQOShc7MQNMqccLoVqLFvrL6IBEpFhAXpXjZCKPlzMfrL6NbPqfW9O71AhljwmukgeAS5Q
5r18AgyMfEp9cMHHOFRXAxKXY589yVP1U4WkTb/yBfMfSY+Vk9zaHZ5NFmudTRtZU5CrGxs1qepx
Uxb1+k/T0nRwf6vU3dNNWLIF+B6wz5zY23p1Pvw1RfXBcIXxpUlGgAdiC3edxkQ71ZGw101dlF+a
DMmbUOh1IAUVvtcA8Z1VV5yj4IhHs/Uvo1PuhCHzDyWel8BxsJvDkIf5C1JJv5NlnOZfMjO0Xzyk
eB9o7UKzelrbYey3tYshttdIQF7WBnLF29pAGqyutYe3baOp46vrIq2DVwDLKyX7rEkD5zVV010z
KdOjZRSoBaoL8er0ZhrwFLn5Rm/OuqhyYQArit90NdeuVp0ePlOEN+wA2jHFqbunYYYKm7XgNep2
wP/2jmaX4VhH8Y3yYovTt+6hGbQQCKZCrGu/4J8GHYV6HjMBJ+RkD7WReTj4g5wBjCeoC7168Dyv
e+q0/KtUctzOQZYAVLwT9v35O5QsIigBufQbb9Mlkb3PkEL9Me9wVAixBSD7XWo5A4gSkLSMilcQ
4U6W/eCjzmltCWyxvLi1H+qiL1iAo7bqIhAsnoc0kyltiyE7LtV0DaFNpUgzLVKaT4VvHMkh6c2z
oQWYi9Bgxg6QqqUHbErX2yO29Hn2VRWAbxud6lU25nRwOLZ9Q2nwU7nyDIRcWlB9PBtNbO+7uvQD
GlKDusQw6HgKSkBdWus8cc1140fmoe6icUX/GAHUskOrhhSJX4b0f6Jhw/Nb5SEELOFiS7OLMrmi
2Uot9F/Y1jxb911kPZlCVvve9pIdQkr1h24I1zmwjD+jrgPkmdGgn6dIIHwEzCycFmJCs8u/3MHx
XwY7sw4lilo3ZibcT/GI80bMi57FmzDr+cn1i/w5GdhGxPwBlczjJ90GfYI+1gwoFWb65BY1sDZV
IZko0gLUFvHbhJl1bxMN58Vs4XFEoRjyvQDqzEoWAVlOZ4DODoFeqXrUmI2iLmxEvVomMl3+pjcr
p8P3WBr+7InU/uRz1vVPsT9EZ9IKa6G1ePX7sSr1UDup7VC89mrFfoMjVtBpWIj3u8h17YEVFBr7
osEJSqCDLvgaizHf2H1VrqvY9q/UpPihXyeNPfVT6R4XeR1K49Tp3ZlEZE69rNDx7TI6E9TUybWp
etzYXCnBWhhF4mA6hZ+u7PYiUf2PKGhSPCMfHpQBJkqX5qGSObxlayeZ/M0i6/EW6PayPdtpVzzb
ZR5fkRS0XRRA9YOylKRrV30m7UNrV3xl2XI44epDnHAn5sfGiQC2zkGgUAuzfXRqsATpg2F8jEsj
XyPAl5wSwyjfF6G2Jrk+WclujMpiVyr7ChtwjRf9+zwutGPWgaqd/LoOKAqbHmDIwL2zUN+vi0Ak
SMxlFXAaswkoOSIfxdVoCx/Qqi7fIAzDPtlAxjfHKv/6v9MwlA/2i49meGrk2MxY/6ld4eAnQ7pC
hCc6GAAsPn30XNve6mqke9n3fzkncBRF4A0ahKeYTpkLWiTGmANUiLtjgjK3GCqB7fSlrdk2x8HM
yhyK4b2jcWsbZSLa2oY+vBd1OaxDgHDtabazAEtYZQZeTtVsGMoPAnXQV5oUk7kOR96/iKkPX52c
B7O4r7FtT8pHMpnwOD0X2gBKidLrnz3se3BkC3acVFqINA/GEQ/T6IUaacluFZZ2CuhvyHwrNpHO
P80aZOTiBGml4U6zH7k/rDujBJ/Erzuk1kCq3pAX43aZoA0PAuWiXi/TFb0w0Hapn3i+mTi2Nbqf
ylPDW3nqVEPD0i+B49uN9iPY0crdokK9RY/MSNa3TrzXRvO46N6pVeSTpr2RPeJB8uZ40XtbVl2G
5cqt57buHogjOPJeFqJrTnUn3pZmPF2RjDldIwPPQsuJQOiqx22yiTTxDTBxCW69UFn0pgHVYFY1
ns0sdFdNr4cbsEBU2ApqRn4ecdgwtb29lSiWPFNjRd4zNj4KaYzbq1ilsmPv7B0139Z3LC1Oo2g1
CwDESEtHxCkPAbUInZ7y20laGDgICu4VRg7Ooz1JyWBAdL3ucuelYnV8SfTkc4H8iVdLWtmrD9zW
QeflM4lEi58Ys7z82CEb+pVLD/DEgBFhvRc9Gqop3ahB6LhqVuAfix6p4X0RP2qx9ySmOETtklF4
oHnooqNrVR/v1HAmqQEcr73+888RjIn3P0dwYPme4/u66SO1/J6haopL046Rs/hukpG/nkaXHSIe
AgDxB4GGIYw3Kg2S8QJHT0pjZshY9CjBg2aRAHSamTNIRiqxItroXMkOqsJ+6kSP1LU2wgElTd+o
k6aPdOiNqhBeLS4WPySTeCfdsATB/LuJ2dfi4f4DqCshE1JBeuObhz+tRCrLImTWUOEiR8bLKMyn
rhlDpLmzi5/o5pOrGoasvYMB1pOgbOvXWDoKHTRFcbaNElskpwggyl5pJAy/PYMS4wVcSaiwbSMb
p3GgxF4vBhmWC+yEhXuyoIn/4IQUZKV5e+Rj9DuAQXS7ocYD31b5lqbKy6RG8sw7IWdm5/4qJzWm
cAg7lM4v+nEo02sBqOFgSqxqv0yQAeCsi3Vkle56cUcTy/qsBBJ8YolySxOk5xrYKKuL6Ka0s4Ka
cktzpMBlanHSWxZaFgcueawhcwhUNLTmokM9x5q6HWqMWmDW4TMDNSQ5Tshy3YGFu8ZWhbfmsRfC
zYM580ONUZppHmk4GPbon1BBYR4HbyoOAOwMGt10ADdLLSkt6gaitqtoBP/SOMrwhC2tvat045FG
ObJdUR2hJuICLxoBdakBWibbg+3qcDORIIv2tKgkRRSeSJaScR+H5mEEZ0OvHC56WcgRtqTxvUnS
9tYxaWNklsBkdjMrqqWyHjeZN8OfS1e96Z7cmzUKXozYapl8WMf1iAoDKn7vRgSdBlZwZKv9KJfH
cYbwkW4+9ocxmQ6RBvrcFxAAtAFvIr7t0gxcC6RO5e8ovEY5BaCN2eCw8mEAa5rnafw0MXBBuBnQ
3XF0oNUB6p2Ks8ZQJb+m7iw1tO6hbp1y71RTgcPIDlu2my42Bs0WRTu/OKmUJ1IiR9RbZIB8fGBA
6t7fiBa3FuMcWbI/r42Mc0c+epPDD34EIhOUIQPEpoh1hEvt040oJoQbbJYvOGfMtxkvjaAYuDmu
yYKa3nSyYJRZtguVooH95IY3oHdxq5aBzSFl5wSJRnMPjFPPIcLo+0WUhoBVWZdF0Zyl99Hz2EbX
Ug9FObb71I+ohMiNLA9oOE29h8gIkCDHyS/WJKPG751hFSLCvVtkXlF/kmlUnRCfBYPfiL2N7o31
I2k4GYh+SoS1F/22sRE8m3CKtMjsvjGRQVxa6+WaOqtMV1Ua8T3pcadPzyG3zhIUKKd80tp94nh7
GgklsoeBlQHr0xZngXh1pRlqGM1Qd3QSq8TJJvRJyRMMVcOodNqQ4TKxDO9d0Jiam2XxrWj2qtbv
Zi23LP6NVd6w7hBNPcO0HV8Hq7Hv+a6j3+fP4DBIa0tTmi8t6Ec2yEB97Lox/Bt5kftY8oIH3YRa
EGAEx0DkOnATLyTB0D7gDErEQSqLdRN24Xcn0Q+5V5l/l4X5BNq8/gurui+GZZYPIH/4JvqmeNDB
mYIs2jBFHXnHdyIEiLKntkyocUTAPCynwJdSHnQ9F8800Q67CLjJT/MAAZCjiUOkYDFyPCQ2xSXY
flMgFwV2W7J92pohoH3l58z2ypPZA7NghfNUjneOp3nOdOpzoo3PBu4BIJ+LwTEGE6PTgV0l8nZV
OpObrHB2oq26sDG3jS3DJ9QHaE8yF58dN5OnvqqKrd6X1TpWtr/7R8XQ87w2omFvfh3zRZqT+0gm
i3tandZQV130XoyzVMeQybYIExvvLiFIrp80h4EqSbc64C670TvRWvW6jptwFxkifmfysdhWDJV8
NEyzod33XojtlTTid0gmAeNb6JjIj4Uyb5E6pk/aB01XoyHrnvQRHMNqjhrvodGZ90r9UL40lsiP
7VDi5asfduCMso6NamwpQBE2ZUhysyv8M9sc936aEdUUshVqiTCf9l2l72kO8TVk7CBvyNuQ2txN
p+4zoJP8zexv1vyx2mJ3s6Snm+C5ntVJ7LYy+9fUMkX9e7tlNExklhmObTAQuyK97B7rt6oMuwfJ
9IvrvHPjzE3WoameEwByC8rUi8/UILQDesv7roNUsDPOjsRp9B8tGgxID0EFzx/sGC9fRgGc90Zr
k9nrH/XmpaxEYg8J3ytSIue9gxqb9TxvahIXBKIBkAI6w3uEwcN9byDsQxgvWqtX58YerwT2QrDV
/g/RjOlCw9rrr3Zd1k+kRiLwVV4XmJhf/ZCq58vZtV0JC/QfRl7HqF/WHpoUv2FgJ3hH5Eh+oZEz
1eNTEhdIBB01QJpWCbhFBjutd37cIBpFFmIQh6oG7H6d6hYLJsNGkpqWvzgWGCh3AuduANboT0MN
RBuUtmcgp26AspuPUfiQaPUIaOYEj2iP69eIVfpVMmStFRHns2yZEOaQr0qWdVuSxfE44Gs9qjc3
PCOyMb9tFploss+8wxvGIlp0FxkYRdJzzRW8WGvihgrenHa7KIKt4t84tRFz/e2765u27eBLa9mW
9dtdPcUJKN4UZPlSUo0BXi5P0VhbZ+wdrDP1wAF4O6QJ4L5+blvQts0jpRsnUwwM0p+2QgOdFqJY
N6I7dwnI40BdaTj5Ru8dZHUpNzrvkIzNhYWX7yy8RLL40NSa/dpqpv9sx32g26P9ildo+xUAlVsn
rsUTiXwL8bfYkMOZhoA0c1cV8LX2NETycbMF3Hu/qbXKedWLwTpwiVAieepsFm+bUB+0fOOaMQ6v
Uc51jFVDPWoQUrCOgEqzj8DJRokLdZcZ6pGMFBc7coMbY1YEi4vF7s4NKOLkBtVC8ex/8WWSB7Iz
GhckNflQX3x1Hp8VyBgf8C41j0ZPXztRa25p2PRp/sBkeaURp+wAq0mQYh4Np0zlAzS4pQOaEUSb
NOuXEomtDgLzqlbc6NjnOhd8P4waUos83mXjOv3LLEDFQgrUlLwwL3gZRwaS0Yu9VWsfSD42FYx0
aq2+EOu4wDNrsaMe2VEPBQj/dm/+LZyHezICG6YF0lIbxO334TyATYO70GH1y2hPbuAkSLhryjK8
FH02nYoOOKqhjjzJn3LqUaMPJnbInl3sFtmi55dRu9M1nGwvs+R4GbqRvpnyrDrdyWnFCZEtdeSO
245ae3FMvdBsJxzYmvPkYr9cbGnYeZA64z9c3QDAqptPvNjSEurqnBIozcv6y0V08VSuNbt9uzoy
Xa4CePzTaRqMNYkGqeHdBm98WeR/PqAa0/3s4lx0A6Qeic2rm750ovsydaP3Wc9yhM0czX1koRWf
PQscwe5Ud2vHrYaN6/Jm2ALb1VoDfwAJXpYQ8Vd/AoGghpStnp6LvjnG51lTqkdkW0Ybybl7cHTL
yP4imRbXfRCWXr1xe1/GX8cYdCYusBsDlERX2hPKyqqNPpYONjW23Ne8+jJooE2pxZQ/tKqh4Rhh
A4i3oqdFRPJm8PMH5H26x7q29yRCbQWILqnrZ35xNsJuRaM7l3WN/ROvNzS3uF20eP9XhDpzsBgB
CLqoqn7La2u8+LIdLyF+TKDk0kBo28lsK8VUlTuaGXjzTR/saRdqPSCU6zhHdDo1x6vXAJiOVLIm
noAtWRbDOmvHjdYDOxbZ6eUPbQtntgAfuSDduwJpg1m4m38O5RnsPpRn4IeISinX0rF/wOPmjkJk
GgWQgwCW8gKg5PaMbHaUIbL64GNfgO2V6M8Oio3agMZuUqArLNCqRRbAshYl6uE/059nHU9ZzubM
2eNuWh9otMgX23kB8tqE2Pvfr0puF3Xq/bzOskfxO7eBxhN53ndXhP5rphvjNrfldNQ133tgyEBe
g/wo/FRnYPWowSOeQNXSB1QdSm/cYgvxpqprAi8hLA0/GXm16cPc+RsxqNjOdZW54K4XHMG0C5NH
fzPjAiq0e+oVdmLNmjQk6MCsQ4rBm2ZH+IKLVqj5D29pTB1IkTdakZTg4UURAzW2GV0ECgYeaOTY
U4eqZ0fMGpEqf5Cadr7TEFooVslY5mL1h1laASloqQBc3G/eyVZYCqfL8VLAYr6zQBOWrjhIoY4+
49jJaxF/dvWGP6c5dzdJxaYg8oELhhvJKZuAhBzGBUJ+augpxGsx8KmaxzddHOvF8boCVj9YHsWR
1AegGxpP1J2beKhXfoqaZRq2wT9/85np/vaWZfvIgjR918Qu2gCnF97Cvn5Guhav/+//Mf6nzzxR
A5u7fLEM4R1DW1hAzRmNdRo1BSKzqXmlpjXEdC58ZxvhcXad1YxSC3cin5qAJZ1IN4Ob9OvORjyT
TMKwfTNGbWIBZJa63S8OaVYthMjYbwvxFDkfP83JiBYDVVET0LByviRt1Z0prkzxZ9xuxSnFg4lE
1NwE2o3CKmh2iVWjYAzk1TT+OXtjwaYEPDbMTFa2ApBgoB3Gfk11ET93jkI11PMchSdBM7kOcF89
8m5mJ4KPABiHc2wIk4IMZymZj4RMsfhMJ/GOJ6j2Q7WLuFAzDr4iILKabahHWjLP4IWfg2/O35NK
S8qDi40IjUudf+stAWpmrdv1sZ3hNAzVqY1q5ppUVdiqJpskBjeIkpsiRFZQA+y5vgDOhBv6047K
fliGM6V+qOsLDXMvWSH1y38dAF3+xJA4BK411Arh4OWY90CoJC3yofW1PvtI6vTWxzSlq7Rh/mvp
ojx0BuplAzhSK8XbQg0xs5RZVG0iu0DuuJpY2Foc2Ywg7lNULwvLi2GH1ioMa2DSoixvM0o8MIbW
wa6FrMufvu+c0ZBMErXUnVdg8GMp0rlpKgvM3yhwKR2gLNMnLsfwY9xl7MptzXyPWyX9WVDKbz/w
qgYxh6qomnSkBei1Za+RpJ9ftSaqkcvkfeJTV3y0wwzFdmXZvOrgu0JSU58+RommbXU3qc+Ik9qH
yPDSQw9wq0uGM9EtSBr4E+uEXGdT0byzytbEuVBafUoN97UBNfA33oASK0NmezD4IWDs2vi7j1AZ
4h7nGOgiJ6r4yBOOhNQKIaO5vgO8H1aAH1hyoBoQ25XeU5sDXQu86WQQd129R3JDgkykH1zqAJn+
ikwcll6SwRW7TozjmlgII8uLcQhTj2uiLCzN5nZYmJW7Nf0433VhX7+GJeDkkYf1NSy8Dzjit15t
IcOdMXjp/leFvvwIiEZ2qogxW3fBjo2Xs/jCki83okgRbQ/AfwisFsFbO/nScY5AxagXyWUcv9B8
AgRu/G1AOk33A9wX/Br48PNdRB17RXSzoPGPyflecXP+hgmA275ZLfcZMkLusgUs7gkIUqk2bWNk
2CC/HPSQAXATi7MN6JOzA8AViSTiY0oTqdKh2ULX+QYUyQ5eNlCIgRydfABRE+JFZDc1nadfqOs1
oKQMdWvrWqgOjDRHf1fgTxvkwiu+b3ynzr93Q5mg0K2Y3iUdQyyB5fkls0sPpLyJtjVyC0FF/MGB
ocxQflrVckuI6maFkKfdnfmkuJ8XDPYKN6R1ZUh7ZQzI6lx3Zb8xcjDZ4ORKByKLAldcmkkBIdIQ
eXJTEIODYi3ZML0p/tHmZv6mS06ctvpeM7cHZnT2HYeHE9ilwJJx0rMaPJ9Mi7KTFnYoO1dCakhW
R03lrqgrqQsaoSt4BMBd3/oARZHtd6LkGzU/NrdFqgHpwwMl67kpVpqomxyvUko2K0U1uvVQcgTg
mwDHOWqG5md7z4u1Q45dxOjk9fl2xhclsnMKALcoVuCEyIYzan/v15OHvAGu6IL9ih01w4zBLu8i
jItaYcBTZpksA5rOkmJXJ3F39EBwjm+18HJkWBjpGpFwdvHUaQsqplw8+tRYb0H7qMcRcvXqodoV
gnWnjLfrrG+9EWeB2BXM3ah0GdIBsPuZxwkpYE+OA9xSK4LQMYoASR/Rio1Rf20R9bpST7cBQD/Z
SG+moY9Hk4N4Q/GdewjrkR6wBMCWUdjjYzdWxnFWIW0cSmwBYjiAbeWHP5Jr4yMYgsaHRdzkeITJ
8mvsmN3N6maFTQ/K18AcMvDAaFIZUIp6kkXlgxWLR8pap9T4NspfjKRyLnPOe284GxAVjBsaChco
s1UkH0mVjH7qkyhjrrMJR3cAJSry4Elf+XeI4Y9l4gWw0m++05++SReJxwJv2pYjv5haYq5GY+xW
ka8NSC7DyTc1Pe+OE7KgLvMINBQPToXDUKVAR9uaKJwdAEolCph+GP0nR1Lk/oWsEP6fHeF11lkz
JHps2pDvjWGwcRxXVzOSnBKFTWFfCESOIOiUqJS+ddFG62/c7HB1Cngu0bWdpzRJiTz86o+NctMy
7BnnjUGZ4v02QxIobRaokbUOUPdQziKCGSe5AkNY1QD+32rd5HqBIcL8koIbmzwt9pnyKZXeDK1O
/pDCuG0cpokN2H7ellzsSEW5Ii/zDoXc0KXd6SlXU8jf9cJ68JOyO7lpu5FtAWxKMYJzKzO9MrA7
4QNTCseNJ5aEgOel7iwlIxory2EAquU8cWP05sXwDjrKY0624mDHVxOFNmHm7Xqr6yNsPH6MdbNH
NUuNoPk1NfCuiApPdzcLI7s9D7kFwrkyfZeZdnscVVlx3uioTx7B2tp701x8DJLlt5LlzMOLPH7P
2lytvEwkRrXntdGdF5FnA3OKte7nSplbI5ITECI2m5WveXJLy5iFji0RiMqCVscTpEEVy5l6rVP3
uLii3nqdngY0YZs9ttc0PXctgRublSAMSsK67QHk7ej7SrlZfFHvTjZaTb0NlesYCGXIXUx6oJRY
gDnZMJyFnLzCzx9d18CFAWTva9ynm+xXDUeEzX4aZXTWgREYMDN3//5/jH3Zdts40+0TYS3OIG9F
zZItOXZiJzdc6XSH8wiOePp/o+iYir50n3ODBdQEJbYpsFC1dxU+B0kgfpipWQB1OTHxJKpwyRnm
FrDRXP6pSewBGPGm82GKm9ECpbzb1kPxvLeK2pqvhb1NJtH+NdZcrINWDx8A8R0/elXp+mY45T9+
MwALAwpLHP3y3n2U9NzA0yKVbyixB41sE/1dopJkW5lsNF+rKP0bLEx869qo5Vyb3BTrqUQelYyD
wAJK1YcfGdIqV1Sy4EP+pe2XqYqYZ3zaDslGJnwC3kkurzTLw78BWFldaEEDynaB+cEbsQuV1Wzq
9el+iBJ8FSh32Y3yOjmeuNqfllBkrsfdgD5AKfaLpRvzdFcgs4UXjwxQ5xpwslHIAOwOtUHd9Q3q
r5FIWgEaoT/08Tji0hsNCFxR0tKA1Mr7THpuVq0WzZ26l/pVndR3d3Ja3vsuUZd4JAs8ZKONtNR9
VvAHPF9wlYYzWbCyDF3zo6EGmiKQ84DVOEoOhN/CWc1r3IREj2hmw9u0Mh+5aV5FhMe+CkErGpYw
c1gtFe9hOpM5gGwAMIqmoJh7oPg0Cs6H4Nbb31YuSqocBfxDMO1I2c6WtFJ+vBfPo+j7faQyffh8
wBpRM2DETw9JAzjroEezHilIRloamMoIprjNW7dt3flLgDu7IsxtFE3zYb34LgF6twKPYvHqpAKX
MEFh7IVd5p/sQcs/oc/dR1lAdiURGBvNU9IBQjayV1XibECn4l4aFFE+q8aUXS6R1XJMkLE2Zhw9
47y7cazWvZBosSAHkn3EWCyKoX2P8WFBMf60C1n85y5Vh/I0oxwq1Lpp5SPvoq8WOjL3tOpR3g90
MKVAldisaHQO4PHOcLel7DQfTNj6+ua1ZH4dEW2mgcfE1tfziwkYL1alGyd5/CibxN2FUbuLDBQf
gavdStYoVQ42LLfDr6jv36YgPv0MGEZ8/RYWU39k0dcgqk1/LILx1E9O8VomgAdX8iFMKvAhhcns
rkuJe6Fm8C4ATXWeuNt9prD5kKVbG+DyO/L62IUbFigfCxcsBGr33uxMX/62C8lpF7w8bwzPO6Ap
4avMu/RT0McpcGY9tunwCrum5ayQEcqmtBG0RsoEEBNXa4i8c+v+AN+KfSXp2KUGSNnyrxFaJ5HX
+4gzr8cw61ZRXWkHZ2idDfPQIZKK6Jozrr8UbRcfHTfvNni6Ft8TfcSDJAi/TqPWo4A2kLsuMK03
VM6uyEBrh3oDbMLimJVd92J7+ZOdBPl3gJNKP++q6oGF+ojf8U6gVBGKiYEvVrqadY09YOdZfbox
S2QZaimK779/DB0JtQ3J1cdwkeM+58MwbC03PCbZIC8cP7Zn2xvadYESwt28HLToFKe2WNESfFIB
zqXPEU/sTyRpEgu1JnndHmgp0Be5R4pn8GlZpbH1hDfGeUWiyQbhjqaBM0S3V/YwpI+mGmjGur8n
LwzOtMD59l2MC8P0kY2As5wG67DIyYwG0WsAH3UG0P8o2zt/BggfPxa9t14Uix3LcWafcMfrL5HR
oD+iS0IH2j53jJ/LRosJw9/jcRLAbqBPFzmTNv9zWFZHj/FusYwBGvUgghm1uZgKcQBCLrh+wRQZ
+cvasn6A96lFDXBZMZzWWMb1bc+6BscthSpp9yNIovTGWpOQBisRrr718M6dlskGSEDodcex9QsL
g80QltO3gFt4kVRy/ps8dCEne2EiXT9OyOwoJ4AQTt+4M424rBDjwS3aORjJF6ePTQq8u50ye6p3
serYt8zqIGxHP/eq859EYyDqDd4Y23WsQAJINkR1/TiGeM4nEhCDJIurSUeLhuHNkciY5wNOyVOc
rlLX1UFzqKKqPaJ01M+zmwoq4qLeoJ8Me6hPQYPXaPUjsEVRtg6RHUqJXx90/kW4oQfPSP8Pyh5x
BWH33lPnOM+lEztvVcTl1qx4tWMSVnnZAYjC0tHlIMH4ErcPXgoCFnp+izwf991YlL4+6bg3QCnk
Q9zy9JGe5PfaaKrutT1KRnzcp6ii6F+Ra+GdraLMzt7QtRtdova2VzwqkyJYoVlcfG2DMLp08fgu
rntcCS6mZBVmU7jJJOd+57UaSMamGNy7wCYZVnjWP1k4Vu0dxc7rtbmMd6OOZIRrISeo7G6MeSy/
tl3hbDOcF05EdFGGHHx4PfIKBzvU1zZRYBBpxc20Z8nfYALRt0go9WdwD/VnrS71reZ0IU66yMOT
YpzaoJ3XbpC3xTp1rC9JXk87chljYJ6Gh4p3YFfPrR+ozx4AnWmbjyZIlB91PonTkGV4WhhgxBSe
u8dZbLi2ahjxG7aLNAe8n2pJClxlFThcrhYJzTxkfFd6Ghm7RYGww97T8e3g4OG6Q20OIEXGbK0X
HJRbRZys8NckEnCbrtvYjdIVYB50KTJI0OOM9hnU1TbIX7rlkIWrNOe7xmmNf5q0Oo+eV/6dVdZT
3TP3r3Is3qwCpD1lw/+xhqb45uhomGh708NvI0BGm3ASfsDSYDt4bfLiotaWkqK0kuh0EujK/Pyh
o/zpsvrQKcv/P78mjleOKMQJ102A6pQR+kIEUlIotgetgeLXi/Ci5de5Ez7IwgxInvbeuxzF4NG/
yl1g2C9xbIvdx6H4euiBgXFMdsyKL9SyaE9dgj/V+EK9kFytfteFXnghPEOyVKvFL9XTC/VBGpOd
XJUuGwfzrKOO0peoIvcnpqevTToUK8CbNX/hcX1KsxgQ/l20AZkp0KokgNT6Mtd/5B5wjyxZv+Fb
r/IZs4dnXNEjNZaB1XmIP5l6676lzej5LM+qq2k1BWDnp+nQZm73OOBqbZ20ifxSBsU/Dr53fgIg
KYj6n3ab/8SbevelDzy+Nposfwyf8OuOw9dom1cNhZh+XhrOq3Cm7+ph/RMUvujOxS1BlnZP0u5M
QBXbtc+B0v1J9k2/TSwvP4NOKMD5w7yNY1sJf/WK4SOO3o+IUyMbo3MU28i4lfuoQ3M0aCf513AY
MnBEYpYoWQi++a+Ldpn9t92d9l/jkR0aYwEk1jvNxrVcYF6WXoZ+JCC5hoF+u1y0jUKQbRr7XUvL
RcvqCVhPqRv4sQSZ2gF5++ZYN6h0p7dftBcD1jnFrz2u/XfEa04DEv6f0SPMTgvVudM9hGPK8EBW
fOqO0T3wVp7mlaoBz4FjfBAxSoVufEJd34QNwy238iJFqfHMp+0c5UaKvs8+dygwvwkX8zNtRz6N
E/Zo0UetkwVy9haw9AcdJZQrc9Sti/Y1xO/ZxdWBr08C18n6QzPYfzVJjyZ/knUFfv9wmT+t80iw
dBO75c8JuNmHsW2CdPMeg8sk5qsP/9l0cR0YukEd2R7wL0pPNFgqce5QOj0Ef92J1otahg4S7QFw
onVZmntSLHZFK9yjMFcknk3vLJZINFuiU5A7WT9YDdIjbX91onpNCRj8UserpAnHl3jg9tbrk/oY
Wm5xwd0K9zM5tt8jVq8pA5O3Nkq8uRxeyjQGwBO47KmWEddjZYpG+V+1kXUR4ubQapxZTaWNpAWN
fHqmWUflj8s6ivVjgSsOYLDpb0WN+iGahWb1PovVbChH/Y1mixbsq/rbnd0SpYirIygn/+YA+/Tz
3DBwHGf47qXsDABKkdCxwoj53cCMOaEzZ3lweYLG2BAXrlwHQfDUAj6vzNF2ZKslyazKcsA6+Jkk
NbrbZrFWNygAleAsJcWAW/na1sUD+XgZ0pmRy97jkNfoxFzFoUXcFy+oBBhf2BORqA0Zz1b1AP7B
uGbOpkcHwjlPWnbScj1CG4c1vVSFasf0dP0f9lQpZuDFpxkzvgEuoTgWA6hYVR1I1fRyxWOHH2gp
8SV8li6e2ZMq8AD8/a0WzQsoveXZheqCzbx/wfe5fgJnMKgfuxa/M2pJJcE0FJq8EZGTgJWuWdpp
qR5WVnXb34p+j8VFirqnSNdRwwTg6AZQvDIL62uNbA6tcOCeVwRp7hbNvLIVFPrvlh8r0n1Y4sbH
XSdGGT6KprpqsotfeGs3pygAhqUX5fKbkrdlHL94RfwlcqNsN6KT47Fk4n2YOlxKIxsLLNghZNpq
0Ti2AyBGsMf5i2xxZiIG2qGd5LOWFECy8PBGBX7VbSZSb7VY45nwvh86L4ft5P22U5km4gBIw+cc
ZW+PhaELPx4TezMv2xHM2UphxYO9D0Lx405OywrfxxHyXufQDisgNHjjXmGdXhOrxRk+Zu2Klnie
TVeaZfHF64E0RZLIhngy8esgJmSGFtOJZeMeTXLIjSqTGwVOqGGabd55BKs2+5woBq2ZCQuZv8fS
LrxjpGSS2LFsyBoXfHc3DFofMjBzuEAU1b/ZBuorQdt54o4tPtHQeh7QCocePYEfMtMqv7hZUSJp
jqv2351IZOjmu5PA78FJFA5KFtYlLqP9okKVAH44qF+epzxhwFnNC1QBLkK0sQKh2APeEk6nKJj+
GJhMn4ysEHsy1nn8rrxb6nrPDmHlbUlO7vNud+GWzWOqsCbLm89BG+D658nDW+A2q+wRva6h5rpo
ILftNTMdb2shmflSgsvvWGUCPGRqaeh2+ikFh+VYFoAmrkXz1jGve9CToXgxbWmvJy5vXacAwF7k
Cr4qeU078Xdvoatg4qJ/cflkrNMxy3e07LQe9YCWmJDShtYEXu5jGxlPtKJBK74HLIifUeIEPc61
AGr8FayorfdgiQj7lz8F0x3UTY6M4fVOoiAHPQKoUsBvhtZFqCyrVRUwrTMLN5i2G+g7z6qREf5Q
0KxkHttONR76N84SnSF4OgqkS3joneaIpO90FNsMvM23AW9CpHhA9jVNAoRPdgysblbkKOJzgS2G
xlBgELolppaaWrH1KTZAUiIG1OCgUBiyVkEm4ovaOtlBDfQLrMJBN/uj06KhkEdGvarQKf9AxlWU
N/HO0gykdJOw28zbzDugVUWxA3bWthnL5ijz1OiPDXoDDl1oH5a95r1xFMo3cacHq6QA1r7e2Bej
Uu3wQDPqVrqnKS4tMNfTQBpNqXn+d4cr7lMPAvMOVHPKQw1ktixRyhGtwgavuSCNhuESquOguS55
eQRGRb5LhoqtrJAj16iGJByya9C550pzbKBC/BIx4KftBjS+rshicQhAw4q6d++4iMq01/ZJ5IKm
Jcrzm7jcDb9VSRYfg8wxXQCpADZ3MKafhtomzJWsmboIFHNuceiLwXJXGY68xw5wwhSe4tEHcMOw
Wbkj6ilpSYoc2AKnyZ2eZJoiFMncliOPg3vq3RIgDwU7eYl9alsn9uWU9Tu66q2GBk9atCLPubAA
SMYXAML7eNzgcUtatSRbui5Gr8rsMFvQcvKs2YLMKMYS8iOGPUwvqRFoXwYTudNeWNEX3qeAQbM6
7SqKkW2R7g7PZSH6Y6z1xd4GVOsjmp+KzSBc/oy7eOQSNGZ9VfTHoEYfvqV5Wq4cV4xbPU6s66Cu
XqIqtnd6OOFSk+5juhJX8HbRbZo6Mlt0h1QPnE/5edbqLrhLKQKahHF7w0p4VwzkGHqAty5zGs0t
Ll7F5WYwcJqfuizYhp7E9e00vjluPYCSLOpRIYTUCj5Ld6YlzUjWON5DiYY5gK6FbovyHtjNUzIc
lXNfxtFeq4tPi9uNSS6q4VSiPkTgnhaJItSXaUIrr1ragoKi49FfWmO/JOgKf+lSLz8kTdtt+7bu
v+phBK68cl3XsffU11HxMnTRmbu4fLbQ9f8S55aDFJhe7kmZT4AQn1oAHyVjCQyIKYquZo6AtFIO
H+5kb7YSAPh1Wu0jpN6RhEcRbp3wkwu8h0+4IXCvSWJ+MaSevkVtou+aLmEbWsYGaunSoi4ee2ME
+mtvrixlVqKK42RyZK3puA4QEcCMGRF2MIHicuaWc+rxpL32Td2j7il1H0IGbgmSlWhMvqLfFplI
gaw/LUkxMTyfAEr+LVcWI6ujQ5Ml35gq9KRizrCKQf1nU9moISfniMd/Y/lUCUpWYTaAOYAhF1bI
SlgARYErqWenCbUg3mYOQxEXA5rRUFPQP+9STCbyFiFwNh5GKm5iNv661ZCEY3waPpZZz4FObhQ9
Hk1QJCxOTnVS1uVqto6dX9MUWeddM1av3E3cfQkCnXWqkOCN0OnAF47seayWuMn53krRXarSC1+L
L8wR5WvYR0BB05N/yIOFGr8JUFSsWwsVgLSTxucAodU2mwCInb5UuC4Juo5cn41GtpMefwKGY30S
aiAtDXey2YM0+AXCa8diOQtVrAYF3Yt8duGpdQRmgruLTDQd+S4ehuXKm8boZJvIespq1DezsC5x
b4ZuuD57N7j1mOfkN1u4I0BTNZAB7NAXe3qXLcFJfSudo6NSMzpRlHnN1QdZPo1oTeQklM2NP6lp
TZrZkYTkHdCm8z+hczTh+DkSYVGC7GevoPK7SBuv7mQ4pykYH2cqQZIFNjBsged8mmViAvxJDKz5
davcyPff3IZCWCeyINuRcRd5WIcDiA2b0eC5zDmhY+RxEZGt2pXcgfOinUD5PD8T6dFHKWh68rUA
gjQ1hk5u9Uhc5KSkJDXNSGFXttzaPI7mlPWiIN9lufgmaC5EojDdyaIAYuTdHkv4FE+yA8qbURP1
6yk+e9C+d26p07m4BUVycgmwfPA7mQUwvVPn7O8+XSAcfJ7Fi7ZoeA12A9wQzl8mQTVuBcqpzq26
gpBhPF5cZz/fL6BeCAg6XtCtUQScggQUZ24gG5sDvs0PXldCS3cWiwn5VVbCfFuApJa+vCLAUa1y
0IPuaEkDfdMFYLlZpV6KlLz69iu5zU99UfOV7gwXxwslUESc/LIMLktQohFpwW6R0WxyxIiCMdC4
LooBTPAXXSbFZozTAGALWJKWFFWHlzzPAa/MnUeGqhWUUxef7+RSs+yzLKb1EoMN+H5Hw9qTJcPq
kcLK+GRWQ3axwqp5GHiwzoIuuICHNrjQLOjaaYOLQuZP2iBzsJRpz/gXy+NiV4lanpraO0fmq5W1
cuTHWiAL6EQtiAIDoO0/LIPe2YCq1TOGW3qcznakAQiOuw9RJBHk9rtxVNohLqXBoz07A8v/3Y88
XNn9qAbwiug6Ou9BCGpuqgg9agCgqs49HuP2wXL68kxrJ2+Zj/JF3Ud9b3leFJ3O4LysSe0Joz1a
puZXoUR7HmqiirXtVGhk7T3kEAMx4VYHxVinTgK9Z09TGrzY1A6JwHWgMmxZAEOaLiY0Q4HZrxBm
n9bcX/SLuTUwaBKwkKHYyjqQyWx9405Sie8NQNypT0TusxXYxtMTCSepXafIwTcNGS5bMJSTenta
z/+qEEcaHfVyu5zjoMK0esDL6+g4JxqYlrjHzHglJfqmG7QC4Y8S4HHKRBjhr+msy7Sg3Iam8ZPU
dj9JQHgrS+lam6HAD8hM0vpsq0G9mMxDhyOjG1fD8U5eoyb7xmx2ULIRZbSr0HE7ers538V03Oyh
64J07/LcOgnAHoIBQMe7XQTy0RNI0fCmHQ5HUtCw2NEyR71ajYJE+N2praxEM9PU1D4pKN4c+s5w
cSabZdng9zlD0gQIhr99qpso5EF6cstRMLCWena2QhRb99kwvcUGwAbioh2PcRdPb0b9KliZvSag
djh7WZOhDwJipKferTj+bM8SULC+cHFethsRfQVr5ADOFCCnBjlvnnmJO1kltzqAuQLeEqxqapnn
5dnm1fSchkP9mCEptQpBwPQ1m7JynaZg++NRp72lxiwGDFV87O1gXJMVgL8aMFRZlT8Gfe3rni3O
0zR8lkGBzpo+aQHhjoHkNGRRe7skmRbgRK7exxezf7V1avRfNi0o1NRWNNAOtNefZH0xJvtOJk//
GvLuI5Wjpm+QNOxXiwJkT8U6z3D8lc8VoJmOACVITjQ0fYBnbTckJ5qhudzcO+AuJWXQ/TKjZRfU
bYkyeAjv3Ej2J5fFLmGWeHcegRy0t6t43uQu3rJMJhS2MhCxaq3mHfuh8Y40m9SSZg2eiuAIUOt5
eqcnH157t94a0kirRK/N9Z2CjA0TJ3V0rv/akGzulvNW/25+o+cjQHU1tMlvUN8P8CRcA69KxXPb
U18BmGxwZga8Tn0iaYRCgXk26/+4LlSktjYBvEPuKfU0hLrizCUHiueB0ew4OPuMcWSwOTqaOwEI
c0fYwIcGN2740LoD3tQ+NLMhaYzSA+CCAbws8iEZDWCVhiIrgnQHCIxklbTASAzxrbpC52Xs7nRW
Hmq0Hp9arzfRzGoF/6PmdfapjQLUMaUTejMb0W9j9Wq+nGlQTRD7Eygi53f2RVFoQ+ijzVabFVkr
UJYdW26AJ21tbsuwFGhqBycDKD/f0OAdPCHfhXqVLMcXes10n5ak4ChiAZKm427tlHmzHb4BvgW1
bE5kRnIxnoO2jp9okaSTdTbq4DI2DJ1ZskjYLqskqF3ULmSiaWa7NgIvmcPGfVWionsqADKnXQKg
6ALMC90L+CH0myF13E2tCAIAVgKYXtN7ZiWznkn0YV8qA1uwW3sksQG4MIFbTgX7sOdx0DzSiuwN
Ez/sbJi3KPlo0BZTWgHRlXvDJbEngUxrF6CjpHXX1piaqLIapH6iAYifxgmJ2MFvWe74i+LGUDRm
Eq5JdSNdnDT0hZ/M3kP3UjyBDqSpwPmko+nqoW1686EH3dbKyrwKjUE24MU+FLTELa9zDqpnWpD9
YkWzIBqjLX5PQChlBj9kI9mWrg8X4JQZUmW5hiTEFR6Mx8pj1n65hZztFr9SQTzwie87o0UDQs1w
R+eg+AjFMGPan26moznW6yj12ArHs/6kxVNmn8lLq+ToI/GfIuMKTGccpxScHRg5gxMSAGD4oKke
XXkKojVSWhm4G9eLHc3Qu4QCiw9fOFQC/21tkeZbZFjHclcDTOsh1arHvGgEcP9zwLMjp4T+zKnd
DKYJWjHDafes7G5ncRt3syz8mN3ZTb/7DnqHV4qi/15LDSARuRngBK4h8+h1QHnTBu+3deOoxFFW
oGiP7OPe9NFxR2gkFUeKtcEtIq1YPeKWK4nyzbzkNrKDEhQ+QOxF1UgcotqzzLoDoZQUIBg6dk7Y
rmbQEoWDAqogEGTibSFQpCUxw7mTwpHFoHVzOMI8KeUIrEKO/51aJOyAoqK3Bl3dHMThiQd2n8bz
86zWNpPClNbUQIqx1rboW3GAeG+/iz78yWCRLzFI0UqcPN5hRb2x7o9LO21WhBK4UGX+JRrsZkfN
r3e9sbQkxeJGMuU1aaHY3clv2nHJjnPtoUeR1Z6CeLz+YjQKvUc19s62NF2iGCGORrkYkfS/aZjL
MkPV9oQHaoGj4aapjtbufbfc3Dm36GimAhVFHR7mjrrZhqv+vAytpjMx93834fP/AelyDc0ADSIg
7DTD9oy7Fvw6q/UBVYLRpxnoCPWC0yb09J9VM1rf1ASpT+tbYlo/kdG1X1JtnNaAGioOeHcwP0Wj
lQMeG3yIbdNcwjEav8jWqbdsaHZ1XVX+wkQz4yXjQvCdmcaJG2fdRhkY5X5HYL7jrVnsAiC3bnQ8
tf3e4yBZbD13W7du8WgRpzFNuQW0JUvv3zUom0BfnrLhquU8bgAxGlsjKgxANkpUoCkes2dntH9E
ipJ0ph6tXxsPsEq0MHK0cxhhzY+0RAdNt0V5XbYpdUD7lj0wgDJdFNe64mLbTuidQ2UA8hehBkyK
CsBKhmG1uC5zm4f//sk59j1EFQC9Ad7jAQnY9XC5cgevVse8THDJDbK80nDPA8PFDAiTq20ObrHX
KmdoCkIjj5kKMBq5BuDptNIBKxJ3UQ4s+KcZrKwAHswJlayfOqpRMGTonnpbPEWpEV69CKXnNDMa
iY4MaqUCHubVVQMpbNQ9WcCF9nrkZFdBhn0G3hQ+KZ12SvE/UcevNlBOcB+nlqBtYsfa6Z4CFYR3
AqkjYMmuUKg+XoEX0u5437OVawOOdwX8ZX5J+gMpA3WlHqrbca20gZCFStf9bEZuYsAPBJgRoNKM
YuFcOJvdFl9DudlF3e55XyF605be/wPUwtO8//mxeI7lamA/d7ln2/d/UC7SVwz86uFz0Sb9PlZv
+LxrMAgL5JHzVK0XjZ2o97y0PJBykdPS8oDitlrcQLWLNXi3MM7zRTdvUeqAN0hMDQVqH5vfepG9
rT7Cn6OYrpfFWzKoUHe+i1kz/wvQlmAdXNCD59IILgL3n09p3H9Ps7T+2g1DvjEaVFPTMsJNcgBW
yMEMi6M2MIBjKSvgZKbogI3YJWysbPFOagNgZ8q74ajVCTy83uNGX1/JKPR2RNU2M7q1YXFgk4uj
tarDXhTgrkSmsNDPi7w0LZSKt55Yk4wG1kgQh3S4pNdzVICTbN7HQ3H+YpfhKv+QSxwkFpI60haa
OLi2p50Xea32qXKgSS4sdb0R1LQPcG6wD33OEdfhqwlod/M+bf0MrOH6MdSRiVT4Kt9jgz+rLpAX
N03FIUeuYqvpbv5NJD9I39roQNOD6amz8XulwGdCNYgmN3zD1ewdydLQyC7Kgoh2SVQrC/zKvlsw
LQRpUNvtR5nKVWq7wH8iwE6z+wdbTNcZrhN5uofQmx4tAgB1s4nt0M+DdnGF40mQm1YegiWoYOV2
xvBUQJ4tM34mEzOPZEHyX2FniYnnfxKPj0sY1BG+h15wQpfQS5zfQ5Mc7+aJDqBIN+4lqqtpZBZK
ekHdCm72Nj60cayfZ9Gs7lpLO9OAc2J0HuoDLSob4C54FzQ23I2z84DOqCgGLQaO0imuF5VIzeyP
2Z0sQPrg5Angn/yyWgxIZnU9mOFpSsPUVO0xB1QjIKe8vZCD9q0BhEkcTM23quulj4sK85rVcb4X
DFRBLtrkLyFoiNZof8jecNvyok8VGm0LIPiBMDfbDWiEAOqC5nyWonS26FXSNrkb8c8TM7otWueC
WSts0Bu1bKq2LIAxLvrsTVNZ2pZ8A4Zr+8kexrUNtBkjC/MHszKyhzaxLPSgqikJZWu5vsDL49qM
6nyWkbZuUhiSTecGO3BOp0dNhVlizTPlNvCq3Zu5/bwoKVwrB/M9CErxQTbY+N2PCUiomxbJkYuW
iADUzYX+WsqC4Zq2Ny80pJPRXXCRPhuQbYeC+IPk1ndTGJ6zIjOZWdkGaDHF+kbYdrgSZZFI92SD
6N5DZqJpIs3ddVmE4zHjRfHZ7NmRumHyKXTXKN0cAYSjFZ9zpFFMvNKd0L5Urj0h5Hoyc+9URoFz
FSglWYlhjP8KR/mmyQo1AJ2mHdB0l2xl3+XfvB7V98qAPCX+1bMnm/CdhTrSGLW34xvwGt3ZM8L7
4DY28HxQnmRAnlWXdFsLrC6uQJHyKhcMDUdVdeimPLrSYFaoQuagOWhEJoqNiVYOMB6B63IxoRne
TVSCUX/EgxWRhIiK3QS4cIAMS9AxzTal9lcjM+PQK3oEEmV1NpxaJ3gg0fwpssS2faCHcBRk/rIL
Qp7i2GA1obF3SpAiNdJhzHdaVzs1eqaDtQJpqBUoH9CNVSkBSUnvVMkmNYbusIhm6/v17E1SCpEV
2adOkd2RSAIgfINaFhyQOJBCTDXUTuX6E8i3/UWGkndxouFPMk3BiqCE5tSEPNihb2iq5njksQSV
HCnURfbf8Ui7GNO+d8s0kW8pvpXOVZXg6SedTAdEkaudcZJNjnnubWhFcnOYtFlJMk2Z0azTk/QI
CK5NYI+rONq6GahgK7zLnMY0jeYZyRyloJnhBXG5ulP/yeVOxtFRV64q2639eNJ1n9QUkWJJriV4
6wdCNy452xMNnoINBwOYrprwIaQ1wYQvy8Ua+fUUBTBJuiY7dI6ZxwqH6G94+/lhRtHwLMwAfwlo
FwUFXp2/AcscFZgWUlqeBejuLENRWjw5nxyUge8SmWaA0g7Mq+WicDsph/7HyK663jl/k2mLYoEb
U84razZNs+je1EiBAJQA0jk3zGyF3ECMp7oeAaMEJUg0q8BVuWFjyfw7BXBLrYNT8xeyBVdODtoF
5Wt4r2hxDh5m0RQPj4A3lccRhGk3O5DpskPe4VZtkdGMdsgm72WRL58LuxggFXogHbezwlrd/Rty
EYV+UABPe1tXIPIFoNSD6rc9ErgRISNNCh6JZkHGZ+UiWszAgTEryXSRk+3vYUlZZYBFodmHcsZe
Wlw/Qi6ixVV5ySkIj72GClrcI+ZnfOmhU5+h5KZUPGGDxS/obUtfBI9rdLUBLYHkwDW6VGM7PuCO
zvNRXVifwkQVeND0fk2EO42naIBIRWs34NrGAskUGhF/UQUtzDwkmyl8XKdLD5adbMK0N7TP5Neg
q34F6tskPlhm9BeqW8Y09tsY2Qk6zowoRDuHOvMzVE8f5/MPHYUWLRex1q1cz5tt5iOU+DgdUYTU
bdnO7Ct3ZfWR2I5JZb4WgBgA4G1cP8TSMF8lUq+4/n6NXYGfBcoWV2TlxlW4+5MTaXEF8yenQDkZ
aidp4dzeucOA0uxfBI4ClZVHJyg3I1HRkiLQFZ8jaWw03iQqk5AC2DPccWT8AQMF3j/h4KAVJ92R
ZjSIlOHPcFnTLFGGjdVCEyZyV3oJ35HfLLuZkvldyNwY2+N93Hk9j3OUxVUI18iAzP2HT0Kh08hF
nj8qvHWeiuCxMY0rqwxQFYnANlckA0MRWnAqM59NSDYrAFRxGsvxuIhGcWQ5iG1RX9AGvuRGfyor
I0DOFih36AZPALsbhsOpJiHpR2WUVYEIfFLpUWGvjSnqH8182BVRGYUrQ6/wksUCtI5V0sdfCqDe
LHSRG4HBY1THX92oRIu2DSb21AQqcBU6wSGIg/wobft2+JNMoBUXnRj6ux0tFzdS3Mk8nH5Qg4EU
0Z2C3O72WEzmPUrjHDCbbcFL2BwTI2mOJlKQoDhR63kqIl4fSxwgshUZLKa0XGSctanmk1qL/o+y
L9tyFGe6fSLWQhLjrWc70+mcKoe6YdXUTAKBmHn6fxNkpd3u7vrOudGSIkLClYUxCu3Y20w+uvMi
FHW9yEUUb/1tpwwbWAU3vAdvo9ojTxYuGnp3mmzkSEWCX4ISogua3u0mh2cUqFOO2cKhd7Z6cmTC
BtNaDeo2WgDF6MjUdON4CCOQDYfSAGIDx8on5K1O2Nmzd1vzAYBAI3uo677d6kz2B3NI5RHspOOa
gVnvOXEdPDvy3P4BQVH8qKGgzzK7J96Gf1UA7+5Qkgc4aePiBApFUD9G2Sb7eUge8Gt/S/KhvLQl
UM/Sdt7vE78bcXA11TP4XvXqaWWhpgzrkSnGzu5Uy+rLaGvjYz7Z/LZ5quIhO1AsNRB5riDwLR50
5tazXZX54c95OIv/g8AX2TfGXdu3oHnuO9z8O4tp4mSdDQ1G/ei21oQ0MtK7Hm/Bd5VrQGsWTFer
dhrafVHzlV3mcuP2oQsEizWCHHlykb+0k2JntOw7rWCVquErP2PWYXSA50LhkDmv3eUWzsczHxwN
666zf1lT/bLJrXu30tGBTyMjTi1kRdGrVdZvpTeUgNUFoViQh2IK7txzJPIOs4NsQVv3W2fE91e5
DbChn0s36gUFvH6SHZkeV53D0vfBL5y10no8aFB8PKgUlAWjKcIfYZwc3DjmqILNwNNsBWwPlGv5
GIaumiPUEN7j2aJetCNycBvIBJsxXuO40NoPLvaLxNNybojPxSjS4WjwGEje3rkhJ9nBTAf6RIhT
tkd/bVka7IRkp4g28XFg526c0aiOLBa9v0KuF0yUQ9VscO4EHh9V4HHqJr6xbf0QzOaT8fzYpJ4f
f61a6RxpoD8DaKU8G5vNVXw5Qs+EVpsvSW7HfD8vAiXYLyYLnr2ysO6kG4g7NzqVXe8dnclyNoO8
GCBFBe6XC9sUT3FDNU+iFahBOYd1N4CJcZVMk8hmifStHnK5JyeZMBECLN6RBkVYe4c0Vjc0oiuG
Gow1FN6IwOAL8mhxfTX6THS1SRdkvhqFkuP3R4yioEM5VZamgPSEyIF+yqqlufc9a1qFF3Cwxvlh
UzxkbB6QBWxcoBPpwcFFQ2qKGkXNjI3I1PzHOjGqI046xiZ8ol5wgaiOZXtnM6e5Q2alvSu1We95
7T41EGlhC/JSw3SRr1MLMHqKww/wbzczfTzvIjvanteK6goZSs+Ta2gNeTfpXA5Z+4lesRAscMRq
NRNaUfUkjVmBUvDKluCcm6izZpIrNVFfzV2yUuPI/DLyYiFmtiDTsKrtOZguQGu3DUoIgOCSYMIT
X+ktDlsqMOHoOetFlqtXQXopJJvG8/ozlMznN0IFYmS1yvyFkL+iMWF44exVbd66EjQxsvjAKBBa
AXqE9i0qRcAryHt74Re62XgiS1GtAQeYDdZtWYBEbqhKVJqO5g0BOkszzw/Kcd9oNAM/hc/fFfBR
2IZYpUaZJzCEz3JJfT4ZYhW9Mjl4R+YE3XNQgdHJruSwy8t0V2DHebJKYCTNJLvnYEUEdwzEdCEU
nVobO+vYY5V47BFnEwJaQw9kGSBwsAUlyLikYTkFSIu981bGt2TiLK9ueRa9utEooHtiNday5WOz
JS+KD9hajJDzyTwj2grQ/sxwSn+CRZ6xkTPQsjbx6DRye3cNnSTA5HmF8zxyUDOvYJnygcWhvcv9
+JvwcP6bgnnz0e2yYcUK0AXSMJ5s2h6WXZYW933WD49NC9kvcJCIBTnJlpXQTK8T1e/BfGWAiaCP
FrKRECyYmi5uPnp21SuJzfLv8Tkm+Yw+T2kYJKbmda7c55jzCp7tFYexT/h6cEHT76kAGPnBrJch
8s/RMipRG3cxrnSVbRvZ1aignvznseoG/WBNIjznNUCJoB8qUaYbE2DmtSHB6N444xcwiSJZ0Hoj
WKms/Gs8Zo/QC62fMsn0rZVNBFGTHR/rLwMa9w9h7id32keZDdlrBzlPibTRCSzoxsktGwAQUTX5
dcD/A+D7fnc0pQP9Kx5+s6Iuv/3zOwhD4v/q2InjwAliCr4HpV7hWtdU6syZip4d2Tz2ukI+13WN
QzE1PbcCiLLQuEHNDlC7m8wfjAOZLNTs5Yvr8Txn9s39wU7BMPs5jXqy9TB39tOlGmb15/Wvpsyr
0UVp9vWYPDTnn1en1bsS2jpOX28MkKNvwkCHC8NrGKglQUb40c3yIjySlZrGV8bGt6yXWHOkEi3Q
Sd0wUM6FR+rWjsLMKEv87ZgldzRFFk2oH+bZBc5DBqfdzEiAttx7mehv6izDservEQEHsJP/ajdx
dmrdjK1RRat2ItTDW9/oQ6GV+QR+F3VqI3wJyE5h+jNsMKoDB7D6Ca9Dl2GCp0tIEyFHQU/R1AJw
2i+LW2t62CYTKiyaGqMDc/JkN0pW7Tigmaiwxp2v0ig7CKixLmo626UxyG7DxfxFOY8pnL4ZDIpi
8xwakoNsOPsPF/RdOq9Na9GQHGUGGfKh+8X50EIxVEZPsW7UA9TJFq1wUCwfdbW5skGdtSF95nTy
sqwDNiiGN5m8NDd0kfZNSwgI8jJ8EiKNd0Nfd9BLwDDgPMQxWXWjagc/6pOpH6Jm53a8WJKTbG4b
32W2MI5kAhjb3uHXC3T6tGRnLXuApVnG8mXh5v0rMAF8HTao6AoL1r+6skUOTSbNneVU+hE3z1qN
4V7gAPwNlThyw5M+P/g61g/gPBrxv4pb4v8tQoZOtBsqw7zNcfqXQp7zLQFp2JoXLbD4iVfdAuGv
16iLa19jZT5YE+unJ9UcGrMqWue9vAzFM3sOLSbWzym0AdvlIJpXAPHYxnF0Fy3jfLCg+/T3cdQr
1KxFxcHAy9kS9Lr8gQ+hsw25O6Ki2ktRP5llK3A6p+/IkB0Lx7V+teC4LHlTfuWDZS0LW8X3iSH8
XVPZzY7FE8FM6LXLCtWp36TnbbSus50D0PQq1AAjR9yOIKOQs2LvyGxHNnsC/VNPTD0amlQiQEZq
nDb8LsBpvaEQMkFEErQyNigioe2MigAQRe1JYI2IFPrA/G2j2/88JjcFkg1Ecum+Dj3vGLsNdr3r
1jbB0tQF0y1Qy5OXluIJ/Mp7Pn2nw8Qtd8ooRpyZ+f0bTrcAR+/iizBrCgugV3URBsp14GSGeB3i
h3M3mGBBiIXrfnEtZe8cjr35aCrvS9yZ05+k71coMfe+1IZkW7wbBqtyYN4Xs4b8QlOoak1zzTQ1
N3bVOmuam4caeGAoYGzImym8hlRlBgXuaa7t4NXWB2JsS16UkjiroQNtJw01RONWjglghPTbYi0K
KDfWSY38vxVPp2nTUQBn5u9uAfkmVJtNJwLKYKtKBsaOwilwnnM9ncbJVOKRAN6NHDzog0kpV5Ku
7dTEQuQbJP6iWeCWHKICuv1iTEYAxKsFqbEQJ4fIu03LbXaiEeTFm20JLvVl2vfgQ5u89ae3n7wM
uu8XGi4qbjdlD7GR83wxRSAhgufS5+pSeOFTlXaX8/9+fVKEia3Y3hQoYvGUuQWApnmN2hynySh8
RxJ9rF9LebTDoHrJynE4Zb3xjay1Bc4JnjjWioYoI0vAKJQ4+3lOPD72bRPcj3nlPFugR6WVU99d
RnVYqXSfQeaonCQm8kJ/NKpKkA52ISJydmAfCEEKGhttDRYaCu+5+ojM3Ci9PYfTkELOtrC0odEj
8Uo0aOudShUyDhLtJAvyLQ09r3lUzcTOZXf2/RRFZQ8+yDEvoiKnmqOGyLPvod8wr0VRXoLEQOz7
w9tn1Oda/VRCQVekKBr+M4om51506odu60y40vONRnrK/2ZrM8DChE4hMfJ5V9JNOt+vZKzo1j37
Pd9tVkGD3xZado6MpZAA36bOogNS9glQxkcALMVRReb4hDJWbP+izFmRsx5d+77Nx1XUoCgLBUyN
CRJD/A6Tt4sAOcF2K1x20XQqKdIS4AYJ9flpKRvcx6sRoNYtBZepbd9mTvc+LzVdtipS62g7+X9f
dnZOEQ2yiReXdnMPolGDYcz/CLrCdPlWgevYLtLmQFP/7TO0xfhO8e607uc/3+uK+E6FfN9MQOG+
cpsb6lXT8M+2LkKlPV4wUWc3Tfv/mvtv1ygqfA+KNMvXVxd3CM9MU0qvBwLIqFEo5SZ4bXLr+B55
sugRSYCnzPKct9HMTeSLx2LbKw+8EWWeYmvrC2hm4xFqYnP6SA2AcemSW3Gyq+MEp5RVGR0EGKiP
hTVGjzqCSpZlxBs9jciELBD2hGlggQgXi8i4NVB3UsQrP9zliQMaObstt9B2dH8Ubf1LRU79NmSV
Qt7WG54MH58jl3l5ErUNDWCgv286hnqjfgTUucYB7p3n4IejkXX2WNnYMzeZdl+S3gRtPAuT72Pv
32qQvYeL/3U9FajxKc7idF3HJdR87QYUodN5WFCNeOxRF5TuP0AUJze+4xY31JCdeiKPfsed3dRz
P6PntSoR9+sCxfEckp1LpiJ57/DI3kFam+0AOinum1zwZVOq6iskyPb4tfN/qXK8LbXVv0NLz1hG
kPA+4V+Y7s2xg7ivGYVb3eUbnCj5J2rYhGpubYOvIZHo4r3pb44xjb+CocqFBvxvu+6C4PbvawRT
EjLy62LV5VF/lChlPQ5Tz5NQNSoa6yeOcKxuRTYKiXw2bk3p/pRdkEAD6HNaBXnwg11NiGBMnSLI
17Qlws6r+wD70MJ0rbM97gdUfJ1Xnz4JheQuAw7+8/PQjJyufV7hc1oaaBC7YNs7AGSHC00fwx+6
wj58LjCvl5pevtR4pViGHqRkTMd6LWow3JmJHdy7bVecQgB3aUR23LXBPbe7jc+gTgFCItdYYMcS
A2zC+Z7iqHHwXFsKE1z9dZUjBtKe5QYbBnd5jom7Ydz3o5GA2AVXIwfvUdfhB/5mHtH63M0XLOnr
E12cPkYpo1c7GcObOcyrhp1lQskg7aB7tWjdQN7l1iNDbQ7ukfCyMfp833gQpbyyeylqIopE4P1q
mpDbjYkSXheylqr1UbD+uQotCriBs9Fh7CzODjBJdds6C6zjyADfG3MruZOm1R0jlRrLpE7Fd9P6
6Vs6+KodptauDrIbVLTzey9N+GLoGP8OLNltUrX2i+xFtg1A3rNrVK6eTdG+R9MKytCgFu0ltlV9
0u1R/AkG57qVb6Bw3hZD+Rc2JY8CFB73cYk6gaSF2PxY8XETTkOy9T0btnJEIqTtbeuegg1Wtscy
Sbc0EjYQZawT4EWUbXAANv+jGXxh5xPCPziQx/p005DrIdzGg3V/NQ1ItP9YZYxR+omSGVzlojsv
lpsWmFD/PpU8PU2ibtaHDwnwXRuKM4X65Y2yX4fB0B6An28P7tRAig1bA+qC5x1d8ifUpSgak596
5+lzzNl9jr7wzGteXOl8ZZp5faHzctRzxPgLAo1OAHLI2HLW5+q0uaCtq6W1sBUfZk8+lbpdVLWl
lh8ezzFzqRsZI1aguO2//ecLUY/WEJ/XOXvZCDpBC0zfy7IGGrgYcPdxS0d7qViyFYmZvUCAE0xG
SfbjjxGDMco5Yij0Fws/Qbsy9VHVOlTtV+b6j9xr26ckrIMbH0StK5xZtl/FWL1Uluk9hiW22q6t
7SXZi1R+HaqkfIScmXdbOUa/pHVGp/qpbFc8pAE4mXOoUs52pmxQuma5fBjY+A7sfbYA1Zw+UON+
9v7N5uZWg/tniknT4sf/yAQy5x+JQMvxuIXaMdCU4pNdyYkmgMX7wdD4D3gbqG+hrZ4cIYaRHKkH
hpWPXgbwkoR04o7s/xnG1Q85aPAtTUtIU1TQGs94AuJSLKSkrg51ifOGaXS2X63GUAW4VRX7aw6D
aly3oJDzNOYk5irPQQx35TgPqcemuzeLRnN98VmgvpIvgdYoVl7Pi61A7edq5sJWob1O+ukHndf9
o4TAXMnsG2pYaHT7zCjWDDIEs0naOke58xSSZnaGSvlPl4rD+iZmKwGpeWR2i3C4kXXe4U6ZutRE
qom2OTOex7b4MJG9DKxtZLP4oPFeAoYKYZfH2oCeuAU0HI2o6Q2UC6wKvNWhWE3/wq98s5UQhDqS
t2pMMKbRWEAJA2qfULqZF+xVqrdJggrxYCh+DHVWnFqZqdedcMPiNcXP3SkJ+I+uG9WrVefhHtrg
A1RZ4CwFRzVTCxF5Gmrx9Oeb0XL/cS+6JpLRjmW7DioizKviIlU6YzgAPvvgJa4cX9raMw4ORyEO
qUBqA68V2Iap7dkWZj60JyAe+eGZ5SJHiFGmjcePleIMiXXwRiPZ2S1sKxhPvZnJ0785IEivd4nW
BTZNyPyGPrLF1NCwo+yvPXmu3DzEDh7MeW9nO7TfQtTEFdG+wynOXTM1BY5SUELQm1sago9Zb/78
97Ovi7O46QqbM1Ssur5lm/7Vd9kuOifurNF6cEL/IcU9cdQg27xxdINDrqlSWU6Pa2oahr8bGEjk
UqciXkNslb10bgOxh9D4FeBtxGOhBdVo8FJFVhE9GVXgbXhrOofWjvujm4F5y7NQ93mBY5vxZwRF
swRI+haETzvD1QjM5rpRvYtzsbuOGy0eAl8t7GUkVA/4GjAAQZjkN15U4NlRGNAC5jJ5yZv4V1xb
wS+j+BIlVvWzBmk7SPXSAXIpxbjxEmwu/vyHxYbg+s5kwmX+dGv6EML0nKviKRnFea8Bgnlwypc2
SdI7vB6UhzgCW39cIOWb6iFYuLrwvqPCHkTY+CPKMHipyqJ59Xrk/FwzBWIZqINF2gferRWbyHMH
OejmU1t+JRs1FzFztzTfG3t8ClB4gfM1aIOjxhjbCYO9oEwj2inHqbY4SPJemzYDNHySB0dF9RKv
JcFtDrLmkwf5kkWeib8gFKS2aToovkxsdzh44TgchCoHvP0UvN0505iM1GDj6kFBt8Yphcg/poAi
rsyA5kNgkwUaT8tpIbdCLfzS70K5xu0nFl7TVDe5ru9K4RgnhjpEwL9rEWP/kLdrIGyDbK0zhiOy
wDm6yMOCaUsCpeR3agdQZLWYQ7qhhFhiiEISWodiWBns8toYcflagJsC9atHM2jbdZEM8ZJ5gh2p
Iccco0CXt7DKoNqc3ecY6ukyxCf31M2VnYZ+X2cH3Tl7WpNM1EgdAdloOqG5LsreQNEcLn4VQza8
1IwLlN6AgnoK0W3H9nWX/vRc04LyTW2jWEKHN2KEbDsO8dVzFAZqkfRJ8wukMG6cNT9BFisWthHp
GwWGfkMuRxPwRRwnmv0C9JCo2VadB+X3QLTQJgJ2JSiL+jiRL65R+6uWfjHWxzAVZrb18ZfYgZ3z
S9DVNT8YQytuI3aYR2OqfsZx9F76cYpKHt7h2DMZTlUBatOg7eOH2IQamC8ME6WcVYo8ll08Q2ex
XUooy7xYTgPBMO2PR8Nunc1gBPW2ybm41YINux7HujcQAXb2ltv7+0Kq7CZxkmmTIX+FvG0WEHhR
h3OD832wS0dZbwK78duD2z9Ru/OYeihgwQE8dWnSlftss0ARjpepabXcChK5OLuuF7oIvehezJq7
19POC1588rl7dl183vNHvbjKRTehfy9NvbjgRcBFl9Y6XyXVY/zxpzobLy59MfPin/WvH+i8Mshu
vf2fH6/Mva5N5TgN4PjJZ2jwfL2GxOFHMWtiIJMfJKiiF03V1A6grnlysE3rS5Em5mm24dEcbftS
gYUyBrX8uo5Sc+UmDlvlLO72XoribJS5WHJY2iCCvof8r3OKseXKA4bvS4sviWH0gHxMTmqUIeJ7
EXRgEm1BKPBpFwGeNDLBjoNsYxSXqHMykQTMhrjcnQN1kYnbQIhtkE3XcFDiu1ApB4UNUni4VfOX
MIzRU556ASl7sszAYP4SRT7gMG5fvSDj8tMXekUE3/NJVJsVKxvPPcBhfP1Ajn6yQSbSWBuEWgAY
qFhZXENVik6rOh19zKFwIgM/267WQTGlsaY4fAXtZetk5drJs/5YKqDTGzcoVwB7dceLRnX9PKQQ
HMqVK2uaQSE0d+wA6VvUNftYwXdTp7tYhyZ209oXE1sTaSk9LR5URrg0fJZV8bZEchGEJmAmwelO
sOiEAkcaMMAnAzlCNL2/s4AEIjs1ZI8Khbdsbe4lNzxr4QV5fMuY/ytiFgqejCLZWSk3QbepzTuF
bPidp2JxEyTj5spOw8DCPxFE8u2KJlBTT1OpF3KG1zszuDE7FJdCvidGyW0UgAA5GgxokSr8cgLM
u8jdHMOpySC9NU4aH8ZxtlL3woVTPIhrxwAfkrFL+LBQHUo4DWDsH6sSwixgeOwPwFKzx9ZrgQId
QAtcpWO21DW0FSofTA3z2JHlsrbC9p7mdj0ODUtoLSzKMgU4SXL9PzCt7j82kZyDINgUeEPyHO7Z
Vy+eOAcAwUye2ff2MPQgcG6h1nRLUrR+UFcrDig4TspBx6I0t6ECnCdII4GKhWytFW5y4J9RiiIG
TE76ds8AS9mTlilpqtZCCHAU9j9I85Ts1EOlPtgtzSCCfOHoCJwEQsUGdOvg/WEgE92USfcdwP7f
VD4zww9xA3kTSwL1qJlZf87jc0yOnDcYjPH2EBvJ/TjJFMaGccfjMr1n0yjEiHzcrsUXw4lOPDaT
2TeNKsuyt56bjEsjdXw8o4wOmuoakMxMJ2vtWP1znrt8gSdg/U3Z5e3Y4KQUxNjQjYrbv0Cw8ipy
KPIEJjBLSIE0jwYL0s3YF8Yti3Wy+/PD2LouSOecO57nOP60AzNd9+r/EgQ7KEisg/YhdxrAOBZR
H6B2pWXrwEsaaIBId5+Fvoamaa5PshDjitmZfPFtQy58vyp+Mq9ZtpATChcCbM6qj4dvkVLOguve
eQoZzpnZYH53XchjmV6CehDfF2CyTRo8dobOucXXpypXaR7hrgjVwXJUgbdmN3Nu5yBoPLTgD8W5
o9H531RsrWUq1XvYCGzzkzo4+Nyo7oGhwruIgbPxIu3b1VwEoic6CZy/9LdltLmoCxHuy5//ioL/
8yfNci2B7Sz4IU0Ucl7tZf2wD0etrfihSkCdVpVgHG7c/jFQGSoC7LA++V3T31Ry/DE49Q/bscRf
oBxX4M3Ikh+1FyavRYCUe2BV6akrTX/nZGaw670qOZle0a8cSBW/dpiKP7e/cJ1S7ALT+2HYvHln
kQ+ujDry96V2+VvrbxpHNe+yU9Heb8tmTVGp7L/UHZdIdHCoA3NskLPe6e9CK8IZvjJHFOTExSr3
i/w5g7bsXVE0D1XnZ88i6bPn0jPXdW+EDzRypClxwCuafTNF+Hgkb12c6KxogjEqKBCp6oEWowmu
PdUGgDwMwj54bk8YZdNW+i5DVR9oJcSMISZMMYuKfNUpz7xADJPDAIXaNMGLt8OAx51j2+kD3gzS
h1Saqx6//hD68/pwWabpfSJRvkBO2TTpQxZCmMXkOJtBehYhhp8EC45qzm0yuSnGcVvUugZ+uhHV
OIQ4pRgBpgi8STgDMXQ57oEpyfNFs5zX8ZBr2QWRAmHcFEMXHEwdHEDA8zZ/mmisi2OVaVTBNv39
B5t+mno7qygBc9AKbyINB9E9s4O7YhqR6dz8m22e+zkNdYrBjePJ4EbEprlRjuEuEsn9L7Fql1ZR
gEaw98TeBAHYqh7c/i0eAOZVoHE4UlgRgapqskeZKfbQUMEtkfWHM/SXgMEzxtdysbHkRveNvOB3
rp2NG8QpqBeKVxXzn8j2iIe8yVAOYKlmSeXQk10Aef9v9qwO/9UeuJAVYa2Gakr2m/TXFDEEXML0
NBP8ggYMxZdtMZXl4I1sMaTa342Rp1CWM42Jz9fIgLG1IM0129woUjgu1/EKddc/oYpmvOWduIXg
p/plGOMdmMe7tyyR4I+2a4DgKy9Ccs+uN3lcms9hz9MFOLWRKOb8axN37hdfNmqhg9b/0Xnxqq+i
SeKqiiBaF/vfQh97uTEb0meJQ8i1DhQ/1mYFFuA26He+78WnBEUoKw8Zp33m6rcsRwEDlOGdm2Si
1qQe2bxQoaK8MwU2i78dTsYLnERNU+YuRdL4Yp2hhALU4BR4yn4G6hKFGMCwLhNKZkZTXlNXAVKc
1KWmzqFMmSoHZdCmzqNVZVqvIDCuN/E42oe+8exDXErnQMNUQTkQ+dHf48RgGLdT0Bz5OSciDxnP
bhrWdo3jt+q9Yrm/Y1MSMhjtH6nO8hPlIH/GMsheYxyVnXwf7DVTBO9EBB2sql9RElOk3rDC/tmY
M5we5oOiKvuYPzhWjsO8vjgFKsXZ+NFyIPbVIu0YQ64nBOkCNZZpM2wWy/BjnE7le3mhYCR/cRV5
nnnlPjtoCRqelx1VMCz//EuExN917kp4QBFPb2fg7TH5dVbQB4s9UG9J+xDFYYlMR+mA8kjK8jvY
d1blpGjUi/y5zlz/dSzTYZWMtgHFTr7FD1gIDgk0lld+VSDf2ruSf5jIblco8at4l6+uHLIpwgMO
ix6v7B7UoE7Q+1r1PrRbaI06Ntci4jsAX7HNUyhcC8Ay9AZh+mbTAfu8pWHq9q8+q/x7SyTNY+6a
d5Gvy7c2AlpwlNm4pmEZ6XrhYdd7x5uw/YJH55LsFSSvDkOTgrZzsMu3sgdBRFoUzg157WRZ4NX2
tW6iBvzG0bZNcAPnq9jrH5I4SbY9H6AaBG4N8ybJ2rsElJD3mZ98NA2U9hYOa7pd6SjpLzLW+Xvw
On+nkNkWudZXTxcxmIymkBTaqTtU1tULOa11XlDazdEtVbpjnvkctw7g2ZHxGDuWPtZpIYF6le67
EePEtnBBtoIz7uEhTexvgkfee4gqwpWL0sVDN+Jx5IFipxxH9x1sbvbGC+oNYKfd8pw8r0OwXVHG
PJRI6zlsbLc0PDsomLwtECBbclwtgNRotsiSGMfPSCLvYz7e1VNZMP7G7LaZ+FRoOPfawkFVmqnW
Zxs5qimOetT0su93HFJC1ToF6/Vjl4zlI9721D6Y8v1eM4D1tm+6dqnNjG/nsZ21Sy+HPCNFo9il
3ansHtSUENtDPQ44oV0BLGkd5Tcs1PZuHra1pW41MgcgmJ6CaEw9P5BIaHol5OHccuKfntxzZMSa
cVcW0bjwBTPWQSS7t952twTsTUfGsRFso4eyTNrDmJh60fpg68HLBf4HE8O9gxYDw0kN0gTQaoq/
e73cRhIlcMA76W0FEO3O73P5ovR4SwFjG2ZgQYBw8XlmbIbJE4otsf8MsQlqRfQXq6q3vJXBWyBb
DdJPWzxqF7yYACu2R1F7em96odzjPNE6Wtko1jXIYZ5aF5SadleW7zHyEWWLTYfwn7uRD1sVJd4e
xQkruxnzNx0C6DoWetiijLd6SwFZsj2z+dYih7kyFctuzEgzwJ9xzqqz5luvRrEwUSiCnEfYLvH7
i/e0Ca1dJ0XEV57VJ3e+Bg806qgOcSv9/Ab59FojHUC+uCpDvqqt/t71UMJkR+BAgZae4QO9EGfA
rxinEYrf31ooYy47wZu7ioP9v8pQZYPMN//mGsN9HnDjWaJyed+OKt/Yhm9+dZNbw674t8QD9DOo
lznKA0CPhe/VrCfhtkm41lxWiwgcNc09eWQL9euvTqCTmzSqEN/mubMTI0PuGT+/yw47jw5KdFvs
XcfpwNatDkMdG9VPMwKlqwGa5GXD0hq0MI10nsiPjRhCGye7r8YsXGRARDl9DMBYYtvPZj7+LKQn
IW0nnWcA/vtlEXrpfnYC4bUGutRfQ+3IeWbCy/Z5pbulPwXbsaGOY8/wS4eRa+n00QHPBc0kE3Ch
f76S5+NpT2uZ/3UlWi0G5e5/XWkOkIAKf/6boDj200Y9qhSOueEFRHStqTFQojD3AvDCgsN3GlMz
j89BI2p0L8LVsGyGKr6w0KyLKLDXLmcqu0Tbzw5qKdZq0pnG1gbVhWn4UpduePi7XcbC+NLjje3f
7BVIcQ+iiPI10+EP3KLGInJKSKJ4AVYNjDdVY5/nV3F/m0x2UJZCCruK30ESNvybPRra/rEC0nuO
b7B9YQBLAVZvRla4zPBOvohNFJY0UEMG6xQP5YZZDPkgGrOuaW6bLsePG3VDkuCpe4miblVsyCby
VH645ehgEVvHoEqPL+fNDgqnRotAr0uobIHeAKI+ZJtjSKNnvmI2Rt8gJZ9u589CkRo5WFwMVaLb
vAoeZ4gwfpmqEPXGmgDFZKNGTvDj8/DCJuNt2BnVPoMqEEhIv1Yq0dir+dWbB52uEZtElMOW1h2e
fGpBdqvOxNrjZbLLTF2/+drFjhrZsrqu2nsg8L7hpLx+Uxx4y4BZwYYmle34JvvBgTgzLx7Z4JyK
popR91fnG5XI8YYaL+mGXYevBI2iEhCutMlQtdVDFRzlRAUMZAXlFsZeJz4mkjEvfRChtUa6mieR
0RMVBBdoPfyKF1sbB2FDt8g9+ZWNrDjZVcdwbAjRLnBWiHDdgv54Kc08g5Ip3OcGWzgfe7WqgM5T
ZYXrULVsldRFC26Pyg7XHQ4olwpExatgwiOlqN7Yll5+6wGfaq19iA8fBCSBrPX/UXYl3Y3jTPK/
zHn4HhdwO8yF2jfb8lIu14WvytXFfQEJkgB//QRSbsvl7q975sKHTCRAWZYoABkZQd0oQkdZs/HZ
O5Zt8kgBNCCQPo57qlmsYhG6G9Pvx7Pps1+QqZDfyjLpFqYyxInIT4a6a5YTELFLLw26WyX9b9wd
jC9A7mf7oIeWC5kCtBArwAxRAwkFzy+DAz6LuGGgmNDB7lzejmFdndWchU/QZnZ1EE1YJ+43smhC
16y9BZk2cH2XCck0WrAKQjQ9oknJpSdtUCl7lnIMn2p2Q3f+/VVOIVZtNOmnV0kmdHHzD6/SdFBA
inKHy4QMGVDeJs+/v8osneNFkVUj5LuwPc9r8ToV5bymHTvt8clPrX/xSf556HU8nrkQcHJdZAzC
RoHMBBVtg8VR4TBIFOSqhB1KLpHYf+81ykmrUVa5sVywemxfJt9jO97H/pIXHX/Jh/YXYLD4Nc6U
ustbZODBNv3SDmW4xMLQ2ZG5xaPxbegY59if6qHYDvxyh1LegRdt2oGDuN3iDbD218uMWqN9y0fX
W5ETX0kIN1AzFWbTQanrz3jLAjQ4FjgWNcfMAXNHvwgNEDpC+hgI0zpqcPR7CLTmUNHja3DE0x8i
AeDxT9ZJiTJUrsJ6I2u/u2UoVdqChRafiRQK1hHQef1tyyu+nUqQraSaU0LOJXoa6YotquSKNyeN
pugcxep4GOfRJZCmkJM/g9MihZrvhMOttrDPZd3y52mYUP0CNErmWd4qN1m5g/jQB38+A2UN2Ga5
87R/xh4Wm171rdR+ih+8jO8BgQ0iosEVqIvKbMPZEVHulRlX4XEH9J3mt3kPIaJcp4DiglMKrBwi
VOtCgmAJRnVrkwe9twxyK1hiLSTuROqIO9Af9CfN1xiHmR0Ct4iOQEABBMl7c1s6PbgqM6vsln4P
ddVMtkdRNRV+oXRzbAWIkjzk6MjHVI1ujrd1+SEyjdURuel5S93N7KEqUQ/+HD0G5bDAQXC9TGpA
TyLq/9CkQTTcaoB2UPYPZggXOHOlFmxWw5bM2Vct0suuGZFZNx4yEME3z3fF/ad4rKbdB3P03+KR
g84WKPLjyE7N3pDsylDNt0nBDFBlp7eNE8635KJLwFBcE6DuM7r6KGS2PYB5wQ63pI7rMDwd4wgf
23B99VV6UllbTwO4cvfXmYRszFsbfCqQjk9urhN1mRccMxyNX13USnynhAS88/M6NfldD+eas9WJ
BZlzBoQ/lObwOFbSVZdZqIdu6IwasijYsCUfzUWvsFXZzgf77/E6fWBWxk2K3df720KRpQfWrIyp
D+8UTW1A7GmDTOQMhhhwNZhdEu7zqgQoGYWF373Z2o1TBjVRUJkthj6Zf2atkUWOAQiM5UM72wfw
9y4NUIg49QZYF5F7OPa24OvURrKkCSa+aHg2v5iDc897NSXI40ao/M1AQuQBRpO33lcwEyigJCz3
POaNvfYmHxLQ7QjZMtmKjQE46p3simxZY6tltUxuqhHiSsyeciuiZi+rjReWzeGDr9AxCuzoZluz
A4V1moKM/Dj2btcmhEKwq5wXYQAqbCSQVFS1vfFile63WArrdc77feOrOYlwEIHzJ86gJp78EsBy
gExpTPcxCOpf47H+FmLj9k2A5hHVb6l904FzwNTkHr5Rt0BTZkMkiJqDnAUdt1vmjVHMfO9zcIi4
+jI0pvtvuUHr8/ETQ4U5Yxa+Rrbt/CUR4rlpMjO/EOeAG0/E+E+M/r1m+KdWmSU5+K+Vi3SCLvMB
1cvhGvd3vuvYkBXdIa5Qttb87ABwfZJBF5/erVFbRlH95DjUu/Rpq+p6BYFYgdvqpKQNtP0S+X9n
fUlZ1uZwBDr9dSZ1B3BQbJvBcm4ZFFQWwqrMlQeRueCYKO6vev3iP8A8rwDPizOzEhOM5a2xymNv
gC6OUZzSyXfPM2t+QoLDOkMFuIiw2mmPCmcsK+FM6dNo4+dH9PiJTb8NhWH+0VZDG+UcVEom67J1
n9vxIamq4F8OC72/JP+YzldBbda13NDygk9ZK/ASZbnRj+25B31AiFVcbZoP/Wh9S/O5es0D82Ue
JuvRxd+xmeox31pVOj3+UwD2DvmNMh1+rCdUMgEGNuCLiR9WUqWmn0uHCZQTF4FYX30c6Khdy4e7
ykNVXF01IH3JcuepBit5VIHNGoX1tn0xr73gk/MiYI30cZy4M4yjZEZ+nyEfex8EdryrUrcFfQVM
6ojZ7C2RA3VWV58xNT8cwfmBXLHoElRILJAiwEF4WLvIXsvMA7MkWrE5wzm829furhf3aZ2ikhAC
R4d/PtBlzl/AiC5QiJ4H6nXmhxB3//RPSgXLc2vm411h4pTW1rxN7QB8W9xwsK0OZhEAdZVtU+Hg
i8QHKBZeu+NyTh3gDHrriKOLJYRmQX3ft9NS5ub4kE5eea+sF5xZjQ9DXI8PAu/kwu2KcUumZUn3
YPch2MV0rwc1kAcQTYN4OA1PNKpo2mCd9+YXJJryiFxNXVX3tvuVDLqP6uXHWVP8tC5LCyxEaYkP
SiMEF1GPjdURKNTuSK1c94RVcZ+7Rbwh6xJHQ8imOH9qvzXp2OEpa6h1W4Kas8XJzYvtMCCgy/4Z
2cRh31emQt4rsF4SQ726VleeHZ7yWzXjcIJNg/WSy8lZdNB+OYCXo3wqnHpL89C0JuqxNvH45Nf7
yS6MeZ3PUONQOauPhoFcWFeOux58d9aJfHSpscHDL4Em/tDBl3HUQ4PrxjH6SI+ui3CAULKets1r
fzv7EHRWpYSYLc4KVSOGCMdrxp3RDe6hSfBfpI6g+pHMKGWzsz5dO7Xr7EKWOw9/M7C3HPfgKoHT
/9aZvoXTa5iFkcvn7Ibq1LiW5QB4L9xOPoqrrrVr1AHmavDSlvi2fur4fRLq9MIh/jxJ57jFoQmK
bw42ahIl68/DjGpFLKZxoKUXx9o/av+k/cFv/ms8cLYf4u2Jmc/tjCSP4ZfGqhzDyzzXeJrfq1iK
l10hr+66bbVMWL3BM0GBMA9PxTURKwXvPSmb1I5Ikwoxgup5cHCUnhxZGrTPvUzVWpaOvavTNr2v
EqePMulWr+8RoY+yXYqIcZBzX1uQJ6EI8Agecar4D3M0Tr5MZHnM49Df0SMStWv9LbUqWX9BtZa/
myxjTFfaLHWYnCZQJ72HfPDRQ/V9WGOUYNkLsBNfxVhHQU/HddNieVHRhCR0u8xRZLZKSGWzNHh1
y9k9MSyRqOaQyeou1mGpDiuFdE+g3UswYx4qQHeFulFNKIwHXnvJFpwXIXZXc2vsg98vLPBPQP32
m6uf1UC1gigxARcNeCX2Hi9Bcdvv0w6MGhFRMBMeP9Y8Lh7RPZOTbGoFzWlSo3eCyFvsWMVNN7vO
TY61HpjswoQtfbsrluSkCzDM6IHSljt2xU2SgwWP/MhdgxRPDyidcTsOGe7+noanPbmlHBeJUeAs
uujSJnflGhWAC5O/+uc9vGpB3NuNIDNJrVJXXKpuWM6O6SF1nXEXVLiwuTFCyteOjQilRSAthyQI
yEBGGc2BEazsooEIH9nUNSrVnaiFZ+FwCEK5yKiXOsDK/9ZLJupB7zsvBrS+AFwy0198famdUVd0
x5O5QD1gvCSn4zXZzdiGuOTRhGUinv9uGWU5ll4LAIXBM4vTM1LKsmZWg4WgERsyTaDWDja+glEK
dan72DnFcSk6kAWCTOV6weE8X9axWywS471blAKEK3zGbpMiyb60ZqbnqKtHY0y6TQgi0b0CeMVq
cMbuQ9wpcY6mEjbWGxlAktTEYV6zbLg1L2yowKOk9NrfNY595Kg5itp4NFcf+gHq/nN8U2b3fqrq
7YduGvjBRhYymsDSfyhdqlrVtwDFin15MXRHqDwO+yRkyLq+T315lSMouTf+5L18GkFmS38IEprJ
yq67ZKF6IP0cx7MjSChYt3RxzCE+5R2LhGzti4v8hW8nO15hr3Pt6HSIJ/pmNTegjQjMmXnA48Hp
1yGqQtQI2LaeGdWiPPrn1Yv/lxofLzBDx2Gu7XnMtD7Xm8nSK+weSKI7EBqhchnivbcOAF/byQ0m
bCQ9iK7Vc7gsWJ9/qUKAO0pUTfyRQKoURWy/1Dg8Y6uRfLWtpFxOA56AiZMWi7JAaogpUZ5yzTIs
HUgk9OEXUwbiZpA+vpTa7U4sR4moatZk0qDsjzc25H7H9QZC+fwgstK/6/SW4d2ivnQEc7vuawIr
XWNRhQovZCpu6RL29guWBeMucxpvH4tKHnDcDJ0FUPMgZzNA/cQDk2phifxn0/yBWsf2hyVZCJ2c
Vt1kc6hQFeyoFfC3xjM+z8cxDPKfRtIB9Gh4j4OjHpWX1vKMot1p51oKRMYZoHZxUFmo5ZrNY1iH
5vGTCf7N+V8QgvbnTQLz/AB7g8DxgLdhNhGcvn6/R7Fx/z//Zf13bEl8xLGueJQgt4AggHVMpwlq
Lc4k10M4o+BbZvzFFM4qqU3ryRtUeYRu3bQwRoT5GopUAnN2UqHpgK/JOrrtvPNlZfMfZtJhLStR
B+1LZzmy0X6q2BFs2v0LMA57pFHap1Bm076sPajszVbwL59Py/68X8UOCGU+kEUDO5oVOuYnelYo
zXtJEw/Jo992K2fIHofAyUA8VYuHxHS2OCT1nwcQ1O3tgQExBIHd5wT02ksBAZ899WZBtss6xR9k
j4JPE4QHFNXNYt6qGGyGjwMYDu96Z66OiVsPSzMz0x+OP0dNxdiL3yR8jVLJficTVIMYGf9CAY2J
IxIHkpF3UCKplqKEakcrC2xgqubeCbz6vi/TZOs3ZrO4+nCwkC88c2y3FEIdaswXIbPKO7tMu03q
9xaEZlFcAkmQVwpoylqBSaixohDaSMcw4Jm9BuBBrsFHn0Z4IE0iAoXcMwjPAaqqA+8FbKQrLHuR
AjMhJOLbkJhzOxV88UxQH2l/PbJ5FYRi2MnKLfc8laAikftCfzHV3OT4OOAwhUzf6up1qNpyQ/Tf
POlBtOqBvwuSg94X1G64+IF+VqguOtj4Y2NZ/EBBXNKuUgdY71gzIGde/DqFRY1tWH+XWeC2dMG8
F7VtYT72sxEsx0Z1tx0qnzdG6of7Yc7mQ4Jjgo1fZdWdVRiHxAYOKOl4fpzUcjDd8Th4/XSkFmpI
31rkA3sBjs6ZDZmCsBJg3YCywz8/NxnhbjUNKqSDfv7PfzHs9QJ85XSxrokH519wub0shWqaKn0E
zKM61KVrn3xn2LYkGkimysGbmsbQCIzr3DlVvdhWsurPBSqmbpOkWaASYbxrqkCumoaNd0mB/xm1
yPeht/cg+9mNwULYVfhQNmLFNLIK0iTqOCvg12xt9uDm2vSAIK+pd+hVu+A+6FmpV5nDoapYdY9y
XgAIFFDQcWXt+8y2bjrmpQ9lMRXbthnGhecM6UPa1ero8eBHzOuoHM3qKR4671xayREJFONLYbbp
sTBcPyKzdPthY4N/ckVmh3QRSp+yeUdmmk1/8Npg0DjAUD0jVIaC/aWudGpxnntugR4VuybWvKjt
sKJfBOBfi0XgzsHBo0/Y1C8AVq+eJpX5t6LzvlOUJ3vsrvUg1xLRDEVLsev9iRUngFceagbm5SQG
HTYkWfke+ygIKFp289XC199RHZjfTBsgJ5xmQqTNb782M0BZZjz1azMYUUbsYm9yQLmqe7DGDAcM
/dy0IPgCSXlshVW6vPY3tfVq5y3A9FY4dgeRuBtov6EUXf/Xw8zvzn4RfLcqHxpc765Yut9R/I7l
NTG91YZ9MWkQhb27lGQoZMCZSgE+kgBM4e2odi2UYVHEiDtQ8JzUoPlQFQi+9A0boN3XA8jcIKfZ
QKEmGH+Ghssj1RfJkwm0E4Twyu40JOmwRwZNbqAJVJ+7OFVQdc2Cl2Iob4KqtX6BmgEArLR+LSoU
TviVEUPIBsdoDPscYItkeajxmF7PAE7cuz4HPAaf3+8ld3dFzvzn1Kv3+C+zUypK9zS0PlralGbt
R9hHhyvyeQmg5omcLCyYg5U3O9ZXT+Yc5+K5o5nFp3v5q42RS4dulfsT7JyL2Zm87x13bXDZMXnr
pFW2x4uD1D1y7I8UW6c5j7hvg4dwYt3R1Je2CwYRjcaA4ww8jLrczDdkXUJmoBqmOinkOQ4g9Qtq
Y3stK2dY0jeFvh+2qBZmx4M78Nzws6DPG1S65retGug3VvFcjqfrXs1wwm4NooNpQbs2rm7yyXVW
A1AFzymHUJP+MLICeys7NBoI3bRyZ/RtgHoNu6k3QcK79eU+rpuZO38soFmWgNBFgL52mfByvq+Q
22MGf6Rf6pK9tEF1NcBYxh9p4YQw6oHYcn/0qkp/YbLQ/xYa92CVgwZAn0JgSc78F2PYYM+gKQr9
+otbDcN3twNQOy7y8qWMvwz20RGztwh50W69GIRlsuritcURMw35/KWxsmHZuJZ9O80Kx5O1U+wh
BJydkAsIVtkYi4ehQVERFOSy7z2OxvWnqx3L4tzq48W0rEDr+qelzGLfVKEJFagZvw761NIGm+cq
iJN0mWnT0TnAa8cclOkSvyfIGI56x36NpkAaUoJIIMu5XE3IAu4hpQkSc91K+NgtZ833TMcQlSZ5
vjI2X04lBvPgFVASJn9Q2vUCfyCLjAmP9HGYkt2U+ObLrzCY5hdpTtnO5tW0MtLWeilKfp6dJnvo
g8w8gUkbNF06uOySdOGqRp5wMFY+4MEAHUfEQ8RcroKyLSK/SFwA3pECSe20XcwzSB56+cVwa+9n
2kOoyuJJ8gAItr0ZR9XsPOy16sYUByNnJSSgEv+U5EC4UYt8k/Zl2kct8mUBREJR73H+P8T+85zG
xD/ekeYzcuNLVaUoBtHM4V6mptsMorgXS/OCs5Tb26KGJi/56AIaw3RpaXquqw/nxneOlq5GLQUq
X+qsBTU4si8SZTwxtolbAI2TrV0482Mlwpd+gtbpvwaUAKyC+ybyajv/iRPbXcqRkwJXJDBGll8c
7aaKT2bC66XKc/HdgNT3aFT5T79DLnPGKutcNxMIvyYUXciqyR7DCnQjvZOyWxGbbmR1wsXGA9nK
rKqbpzpNHDwuWbEj0yyltyzBarhBsqJ9qso4x8O7TNbUyypv3rhQgl1SrxdDHGzEIe6izsCI1VRe
jGwqfgpbrKnxnZMKCXnZ/IAcQDTGlfcTmtgoHYgL76EBVncjwUe8o9iwgGyED6zup9gWkPQHrmNH
HRuG3P8XngTv8x4Ux+eOCyVF1woCL3TNT9X8g7AyM0wH++Hy24Zs9qaFXOvadIf0kQNuEEGOpPhD
5a8oIOteoS6DN7xmzVkWgOgDLIIKLi75OeciX/iDL16D7ttlCEpeoEVaGA9uJUCYIN1+7+Cn44YF
c7HMRJd/C8Z+S7GGqm8VvrQ/ZAZJtqALugdLWu4WVAfbwrKg1APKdBP8+t+hLfU4Wlb9GLeo6Qmx
TVyR34Zuc2nV36dBpfglrMfdEPpHsNenhymWbAXK2PzOYN1bC1krtpoSI7urC8ZWSreS+KWxHcAx
hJ2viI0Rn90h6sBlgNShyx7tqodeY6a+ZhNOVylsTs3hX5a34e97StcKUS0FhS0TW0vHxBbsU9WZ
jTQylIoalMMAvI+UvbdHHY23p5b13rr6BF5CgjKA7d/FXsOu4/9fPoCrkTaAjkmiSwkv2s2hrhgk
mxSWh7x8VLWI15/8FEG+yzCyL/rM1Lz20zQXzWY92ViYMZQ+/rxJSYLRFzHnIfnhhrkQYA+vzWRZ
Izm+b3+/FFgx7Kc+AIhGd4h+drFneo+hHjDdeDspnq7uT6Oog3zUAqoZcs1X+z+Ou4YEoGKJciHV
mg5Si6DoVzkojxeNTHDO6nHUE/rgJam76l84zXWV4m+ZZhf7Iii/e76Dswnb8szPJB1MznbQsM6/
qy0Hx7lyWY9u9TOv4wRr+oSDTb10t1C2LrYydpt72wNOGzQZeEbh4Vbx6qeaR5BIsxMBRBORY9fQ
DeZdhb6bLE5T4AiAHAVFCkBGZf7WURoQRKKOtEVHasfTHVIFc4+EbVWYO3AI9qA3rHoT6ZbGv3Pl
7N+xvg62aQeui6uPd8I4ZWpeAf0+GBHFQVlzzezSOZFFFx9ycZGtuIVyg9i/o/ElCLFWczoESwpx
9C2cwfAvtyAfxY3+eE40uf5cWuvCsIKHJEmNu7BLAZGWzvNYWP52MsDxQGZupDMkuWW8J/Ovg1Dd
JqK6DF6vtN6QoVV+4d6hErM8Nv74FYJBgDeD8hHHszj+4VibLTkDhhZFCv7Xgi8mVPG9KHDAgdZE
Zis6PEL5/SswR+FdE1cVErkNavX0oRKN1mR1INRw2LILuTo1rgGgat3mTw4WnFHlAXI9QeEQnGHs
V9CFZ08U+ctsGWC0rix2B8lgthl5Ve2HIHkbjnPPt+Gz393nRXVKa2RowOp3tswwOcvML5/ywoKy
PdyZGNUJ+acuumx8nczd8BncJtTb+QmDggaqrKlXxOLs6DnGP+cACiiKsylEvbLrgRPIGczlaI3A
R2quI6zFUOJQcb+5mXiLDw3jydIFumJzEXRHrRQoXaFzogXIod1YPUoALiOpHHHsnQHVmSi+RNlE
Wa8ppMRR+aHCowrixAgGB5l4sLG50QbF86TB6TBq23dxnozGQ8+CaT3ksric4/kjeLrDHthpXvpH
26jrBf0rfDcpF1DDNI7TPM2P+Et29A8GVUqy0cwJGzoV1MOZObKbtJF7qh+hEpMu15kmQCiW14qT
NM5qCPo909tAAQ4P+OVduRSiENtTULO3oVMH3hVv7sed4RYSpCO42Cyt93yudoM3vLnIP2mzSDO8
354ANRHD2T7KneYNvRFWXY1IAqKqhN6SrjPSMwM1KVkUwWJ5NgMpbsii4VUWqsvwahzGXYftRBQG
42oOwn01NONDCLXy24JD0IynjvraGkAaAA1ebl1dgAmJyUPdBsNDg7KU25THkOhjxfy1ghDlfwxL
eApKCj2807Nhu1GqOMYnKXWSat2gJPDgDpwHizxuwWdjTkkL3W80P9s9y9I2ogGXJpYWT8WgnMsk
Fx+NLNoRGqfU/DCIbK8Gd6IH2lPleqfZg2wUGI6CtS+Qg3P1hVp2CzEkTzTBXlrF5uqHAARUb4VK
xKLq43xFcchZIxdD41AlIk+OTkhgduln8FMI2QyMVssBOR1gM7AlXGZF2kCzS8pNHFc/r1o/PMMR
ETjSQYqul/7UMQ1mHfHeLvbko0svN05VjueLEcf54T/NMyQ/xRx3z74943tumNahCNruSw8WAoAP
+IuGmG2LUFZrV5s4Z75lwsgewHVT30w1GMkm5bcv1+EBVokPEGvbJEP9R1X4Ckh/yEK3yQRovKoK
CFLbSK1ebWpRjB4BKdB5TXHkLyzPi8DrrpaTjexCYcTxA7VE2xmXVvfeatMi3c2xB0LcpKjBftbz
DVYozjM+OBvSF/ZC216g6sU8yXYOboZ5LkFUjPNql7OjM/QFcNxBdRkJ4QnnOS0epQRRo371n/6O
q0m9tvKyrQRbUDm39h5QdXsfZuDkXTRdjYVHWSBzOI9xhrM59F+cbszQRbGWhgxf7LcB79METg52
ZCl+Eo8kkVZ2yNpHdi779ZVbktgpP5lDmt8xH3rYBipU5AAmObr0YM+7tMgc7L7Z+Wo8ffJ/imW6
rihFYeMalVYfxwddz7YuH8Xd1KtmUbiTA7GgIn50+nhDj1ExxNUm6IZ4TU/bsLaBCfaGR4hR5acK
OqCXp/B1eOZP8SOKnTZp/L0OLHlPmDcf6wKjLZ96nc360yCkHIwCMLOnP8OAwvoq22AF6AhK+Vnw
pfRVdbaASrnHMYCCDi7IpsikS2uobhGIMta5XnFPPgySHo43AKtGXm5i8WJsM5z85+mXxpzSB1Ql
FceM/L6No/LSEcsEq3ioSgAtc+wgYt/jGShxzhsn7TKxk3ZhaNNUmcabBbcthZCP4lhfYsjVruzn
GBvgA3lo0st0evpPvsvdwMSJKmjQS0czauS3yJOoA126YgZ149W2icrxahuWeotUgHKuM2/+gzqv
/ssMYdwscCz9HblZyPnWg7gfRSbuFSo7ojB3mz2Zg+k3dwwlx2TRBQJ5fPNplOP134oUGHwzmvBD
DqhGkRUbD8mylZLYcfM6K9wby5nWmSGnvSE6ofbIwK/Al9mec68OHnTRCtIrztO7ZY+efbGgNoO/
+KN17fv/jWsGbiLrZIAMyLSzrz60ilNnfBa5VZ3KFGwn5O6BrV+hfgCa9TrKncN7qNcOZ+ycxnuv
ECeKwqI12JquMJCEQRQ4KTMgBdIOmZjL1Mxsx2dmxG9To5yxfLANJQ/Kq8TNpC9QvI/BaQEl+zLh
poWVuf4lH4P+poGsHreSZqeFau1NKJDe6vz8RBGX4Dgph4MKw3U9A12+vIzls4/DdiuDvHFq2sAv
S4iyWIa9KIfZwg303HT/GqRHl1tf7vB+Qwqppg54Ru4YGyz7NkmSeDigq7IzT6cHFzQAKHoOwm1o
xe5SWT17npzRXLRQ+dtDQdZ5bkFIToOgjp2d69EGPf1XD/uCrSX8rR+gTB//URUcRmy8Lxd8Y0Jk
mucZVanamVDT4/YRgJfmbcw1/PMcF7uO03DBMinBHoU5aE5qOWUFmPR1+LXn/VVdbngNodZlWmpe
+rvRFwcTBZtheRPGzNhc2VUzTU1APKyffNTxyfc+nmsGBYqgC+Df90mQg+Ped5y7QLbtAkQqyYZM
G+iWuybxGiRHgU0lH12sXNWnMMy2yPKBw5p8SWDvbLsKjtLHhzAKm/JtKpqFW6gAUeCzcMPGWQ8p
eOrGJM3PI+cZqsuJqiAAitSyQBWjL2HlsQOQApcI8msZrxtW4s3Wg+hC/ix75XPi3l7dY2Yc2RTK
49XVmtB+BpAQNSJ6eupQQw1SwDxtN9f7mi13lxCFbVagoODJwtGv152BmbnORa8X37o+uvqKKXcP
eeadr3/W2Pgo1RMon8zFc9xO5Ys9oDTPTh0kKLXpDe3CTKf5i9U27CCA71oE2t8KEUTICsmTi33G
Y4spyF/MothwUBeuaXjaTtALaP0HFBL52Ih5LCI/6nS9BUvYtGvHODIcOd0aOE68RS12twAhV7WO
pwC+9w4BJunIGrmxoY5A91KrnZwnt4Yo+TWW/JmHvAiEBI+f/FBNBQVheHN1J3M2nAamlXHxMi73
1a8Fj5TkEHJxY0t7ONkOuHtALQHNgf7jhXx+kL35Amc51BM7/F1o8zcjAwVExRDw9XXaaxgqta3+
810n5EM2XTq/fLrFJ1PRWJq1QkpsCVFhD2hUvHY598E+RfGNZGC2AaI3j4bUlHd0IbqWGfwFfdmo
m6vf7FDCj0LbGV8MxBI5S4G07+fxFUOmB8yDNURPLO+YAmeGUhlVJOvJKocoUQoUUbbdeUdw4r1d
ZFLxEZh5ayfBzbCjDhp9ib7YI0cBmJh+kDCPMYfOPc4pyEjB2PnQd263slExtCJfL1sG/rRLAHnq
YYb4lm2YK4pneCbfc5SSa+2f1gSLYZkUImqEhEhsEBfbTIIvjpldiecZili41WP1CwgFRF1xqXQc
nzsk8CejXZOv94BhxD4NgxM9GOqDsHGamkGnwcYuP+qBvmRxVRyuF/t3kzrCeCwOvPe+DkPSr6+u
6ygrDlGOosOuPmr9x+loxDWYxqYCWpb+ANxob9ZY8YwQWQSL1bgZfFDzYNcAfMJogGoCYgn1onb7
7tzXrDuD1fXNRyZ1kE90a1BobbvMP83mHO8tfWliB6JY1KSLIwsINWQOj/eX5rXrElr7iYdNnwre
JvgQpeah2+jpaQye4vZ2MPt15TIUq+E3FZ9a1zkC6IWDN2q2WQbuHJ4ZZ6zDW/DSZMAoBSDciy5N
HZ4oEJx4SJTuc4hluWOJ3hx7kLU94fiBavHoItIAArxDsO1sDyV75KO6Paro+z2E/OTyoRq4sTLv
PjRSbILUbCGbzi3wycOkVqNNav2d+X8Y5sjKqsDFMj0PcfMw1o61Fdis3QTBZCw7y2yfgPLDcwSq
ia+20+FXA6R50ZhXoIhQ8ocRANeq3NF6nFy/WVkDBCnCoWoh0NkHW2XUIGDUM6EYs32Cci6INcsG
8vQjflygcMaOrZBvF1BV2Kus91VEPur1AXZrl2TXOlCA5SbqVOmuTcPC/8nLfQa8Dg/apRy0mhPo
18iiDppC9m2GwN8nvzgN0++2QANxxwS2wjaXok3MY1ol48Hof9U1KgQictHFFE0OQY50bRl4YGdx
ax7Jf4krtA0OMQxJkUEPwQu3J58LrdxsT5EFjlFi9O6Khce6YZ+JFHtfFLZPe2zGwSHi1kJs+ySZ
9kCnxA6k2ZQO0H1/8ZJjmAffOlDAdZpr/ATpcWtBkdA7KRYqQEZ7YHUP7pawu1zGyb4RM6o4P/nJ
LHEMVUMO/HSNJ7/r5uIYsGHxyU8mVM+Rosqc+4vVQ6i5GRm0sRZY4ten1JiFBM8ykFw7o1HjAZV5
t8A+Tps4b8dDoC/UcjrUwa8Buhg+2tQP9bDbfkBBoWtmbfy/pH3Zlpw4sO0XsRaI+TXJearZZfuF
ZXfbCMQ8i6+/W0G5KGe7z+l774uWFBESaVcmIMWOvUHAijkUSAtGSH+GwbIQeZy+8KE89Guin4J6
aEUxc5dmUqRnuCD9ctN2fgKELfasKOO/0qNg6ni9n5wBxCtmATiTen7YlnZqTJkFQ2g3mzDqelBe
ZmKnyaoCSIz3Tykvp0eJ72fm4LyQLCleEWOrAQeMGoZxmJyBhv+bRoDNIKyskG7HS9I8AoZ3XpCG
OPsfTyiE/NyHEKUEjImDPwBkrnYOulZTNTSkZojAPuKpkBFlhMN69ig6VvKMAu/DknhdlyWWicva
i3e5wLLCOKpbwby2+iQUI9WllxWEbnweW9PYEWuQN8agOsRb1sIIdEMQRPRBFMtHEPWq2MVEs2hI
PQqj4Xss2WlJgZ/d8e0I1ekgalPEzTNOfYBjnDwOIE7on0YrLJ9ct3zOiTjk3V4YsnxS8S6zwQwz
ctSHOkjIO1MRtKW1qxtsYbBUCx419KxBdPhKa6xcLWPqzUbyL3NoOEmzAsu5Dm6H98XI4Yyj+bZO
qTzkno3LmIwULszR2Hsamz/TYr/9OPRp52XsEb8K3TctlAEmRmWgD5kuYu0nXn8aUgMcXRDqlX5Y
TNT7IA1A4yYxq9OsDLCMlzmLWoBasOkGJ9D0zxpu7J986W8yPbe/uH1obistM3Y0jKHjmRWW+dpo
WXS0WzARkF2y9NOE99DHRk+iK/5/vBXZ87wAoQpEKC+ea7BHXkTPzE6cL64HgESjnhWDYVw9sBhd
yykyrnGr/13aeb+PcB90gbfOjaMJXW9HRcy2zrFaVA7nErt/R2cQ9/y1QhIYIZ/ewqyc6ZvJ0XBm
pubi6BA5LOq2qBOoE2M8ZgPO41Z0XaDtJERQu78mRTnc6S0YP5Enc8+9ZsenGEIoJylYCQ6i9zEZ
86TA2yd1qSH3HElj7CiqIImlgn/81zWWhcwIJ2umDvB8noLaY9LkSuBUbAPgWxEAHRJCWGRAlYfj
sC9Djle2sNHNixC+KUEtwPVTDEE6iqimwrpQj0Ko18vsbSkaUpOXDzH7RJWYbd9cSy7TC1Vulg3j
d6g92pCPmgpPr30uQeW52BrZOUHLOd8ttt8XgpLMcDFyZwfEGxjGBFJXADCfht4XJ6dH7iagbqeF
slhRl/xeV4vT5AM6Z8vMX8vM1nGQN3xs/q9sSEi8zaVp7VHKEM/+9xX/w2IlZBMzwM7wIWg1UKUf
nTrvL63bdtuCxygZE6Hz0IZdt4pVOW/VCPBd2cNrVuTd1gl1Bo4uA+dfDFru4Jnmx7iJ+mcRhvk2
gmT6Jq5tDIsoRu1xNa7Iq4N+6MH3k80IDphnaqDOcUDWIbmneN2oATVj2EuT08ZrwrxaI/z2EGUh
mOfyFqRPLogRTpMGrWbqLUMACDpoJsfxhmzMZc1JV03egUOzii+NtNMrNQ4kXJFDfyy9Frk5MtVJ
usKu1TnPtl7UB5S6mEffLPF25+UoxHKN+ERyKR/0UUZtpzhvjmQvlOzV4uS5B+WGxjeCGPSgUefy
742Q0JqPmvzOS8fqkqOILsD9Mv4OpqtN3vTp5y7P8Zx2BIQ2PBy/ciGvFODG2BDRzBBI3tjXq0up
WAKKHkrFzZB+w7toceWSF1epeq5ZyMNbKhjoH1tbtR1I88F/DV4n9dc449UfBEzQRunOfir93WSJ
JxppMUwtsUZ9CBykVwaROfXrD66wHat9UiSPhUpEU5NEAGqOje3sKDm9OKjXG/UPz6vFfh4pasF5
lp6WV7Nxv7Wa6GZnokw2uMgh8YzUfeNIiYdm4h9z222ee9t0lZSFs5FV3zwDcg9G55jLFXlTiLM8
4FYTSJ5ObQAM5tUrWXIX5kX7bDnVGJij6+0pVrfTflcBc7xGUhJnLhU/RIDlVqup4exEmu63Y167
6QEH/+CEh9DPEjeB2/tNEZ48ll+CJcIR/BwWusBzte2LZyYqVTGS80CVtF2WJgOBzTzscNh6Arfo
HLHYb2N7sNr1wtplFr4Ofwr7D9eyWmQkwTYEfffJHlfWVMWbRaLoj/JGi9zRjbtSKzC1Ajm0kv4b
QSkFfOEIDexYr18F0hlgFnVc/9w0PdRnchsZ/ybbQDnHgqj7lIbnuQuqnPBMY2FA9lSL/aPv4c15
TZPfwr3pB5TrxW4e0oqzW02mnuFxM6iiqljTgm5olGcd3D0+G4oVKnfEqcW2qwAPGm7WrLOTExkN
5ZEUREZyp/b0wyiEqyp+cPv/4xIfVpu7FBuD636NeuZ0C5nzT1TqUnHmo0S6ys68zbXHsmk+CVWR
3GfjH+1/iKd1ivd1UnOqDxUYOsGxPa5VxuEFpUY2cknDmjjp30fESZ/JafYRJz2Nfp8H5MTNKss8
5Ut3Wh1NyzWWKyrvEquuv4zeffRpXABFepaDoZ+X1doUWrdKmsoNUZpXZadONYadJ8m2lRCpGvUp
O1HP61IbpQPvQW4+ShApTBeHHG4D6ozVEq6D0ghlsmOx9tqhuRRm320FMAVAdWfNhWzUGxunuVCv
kVF90mpsBNUERzXUc6tUjvM0vZpOJjToDrNtWYV6dQTK2CxHAeWNY7kGfQw385G2Vx9jcdAMuub7
x6h9UMb1ZYfSpUm3jkZjV/qeuiZ1/c63IEHQlm9Wcjm9FgNtZtfW0U1HQNWoa096Db5PUCcEY+GN
AU31as2GJJ9aZV5Q9wyxQkWtDdoVnt/3nsj2WS1BWS5LDzJTyoiqX1D3aWDAARHXPZlwO36LoyE1
5OU1aBk8xk+Lndb0vQ5rGk0+zyevis2QZTuFE65CJuwPf11fxYb95HqQEXqLW+Y7pZ/uDdvoV3TV
xfEeu9iXNQVu2BumJGG1FROs3gxUKQ/+bnwBcrfc9HMhfahOBj6MpUqbjGm4Bmxkg3+OPFlxJ0/U
m4fjBGnVxaMZYOUyqga3I8VxLSpFfK0aGv7JRiGDJV9mDu332JupNKT5tJyInG4HDjW/Sw6ijNKV
Bqox7L2ci5fXHJAb/rH5YBv86MBNb46wkglChNDJxb0Zv07btJ+KrNDvwXy8oeptajxWiFUd5+w0
24Yegol4RUEFM+Q7NBIbR11m5WmZql+vL0gsMkjQAhrOVHWJeALYN/y++MsSkstv5DIy1Kz1wPPi
Lodu8c4Z6+7ssaQ+xKIOD16vmScjaa2dNEC63IPheFP4xfDAegZsQJ65zzz2QO7pDf3nwhIxWGKS
7rvsxbWVA/vZQoicueMI3OHwydGUOLUeZUdj0Me/Km38rnvu8CWOcJieg9cClIKuH3B8hkdeynaz
fCyg/hQdkFvNHwsM9mDOtNK3jwWCdA/gQ4YaJnA1HTJRO4+WoWrpB3aG1KLz2Mam81gpkUmjREVj
muG2bScRe8iSZ/JRVILzkY0Aad2GAshhVeMarLHJPUVEqJTaa1bRBHQRsnF7eGENimIoHu+y3nFy
gWWgNSiiQ4Xcyhkhj0zDtoOieozT1eUqdu5F67CIobmpPq40avbgsyckwyXKDSS4MUAazF+ZDLEP
T/QHrlgudA7e4T5Eoh3PfFB8aE22e4+wuj4NUHnmbwcv7YFRh1oRjs9Rz0K9AirLgHVUWkBD5Oeb
2bHEdSjL+1+ojQzgyW/xwS5A/0AJmxacEDi5wZjjWwe6YmwQ7ms72UsdBebMS4dVz9P0GxQT7ycJ
wKhTgVB5SjwOnOC0Zn4W/whd/XNfpfoXZBu9VeV35rNb99O6m6z6PgNTEQDyKEoTXCLXNIbFgXmB
qBK+JwAkcKqrpEzjVzdOslPKnWhN9rrWkS8QjnWVkCWBZHv6REgfvQjdjdEwqCTiMClzMgd1zpn8
4qOAs8Vx4fcOsl5rDYBq/N5lcTcmdhzUypGx6QS42PQpByMg9kr60UhB9gMgiYNUapvfuZp5l2i5
8+yNVfvcZ0GqBmTpLX7GcW54VzSu/ezHzWM3TKuh4vmzo0fpNS3KJxp1ysQkWyO3Wz/gXpA9DyIG
IsPh7FCbbf48pWm701HnvqYJrqjlNpF1fEonu7imljkAU2xnGwcv/+ba10RxhZDBEKTKaGbTt8LL
fzbC4lm3ykDgteplr630ttb3jLBJ9qFCKexjqXBHVmg6+6QqvZWukErUULydT/q+1TmwTNWpNLLi
MZtwqCKRArQzN0DVYQKoscCxnCIgpoaGkVAExEBPYC9aM3TzXv7sig6VhypwUg7y3sz71+G8FE2j
9VAL/dPXf3SGYpODJDmzC/do+JrzoVlsyJk74Hv8n0Jo7n+I+w8hHphbdtjAnv9D7HLZZsJjezWP
f/+kN8tUw9loR/PoGmDFAlVye6IeNcJhkMxVDfXIVkrL36ZN9rKYbqYujpupFIfHPQ5bl5XtCHQv
rvF3HydckeGitEPxx3HVUO//x1aX/tqEsMShctt/LAeFJAd03cmwMVx9COqO+1/7Hm89xRj+6BwO
jZG6+OKh9nzdj914Z41GdsDttdyneuzc57K7ZkNzFna/haIP6LfiEsjnSlP0THzvT5oDLjuO73un
LPDNURC225YVmOHN1DmBjyyHuon9mEa8/17Z8pvEDe+rn3OIWHSheMRby7gNkaKHGtuvxoV07cUT
UXwZv9xYlyH1Oi3VggG3sbXHWz6uaCaH1NG4epsPMjTYLTDeBqJtDAeJiYE7GxBXoswOLHdHqjPq
80cHG4ZX8DhWZx2vogGZKcqzvJ94w3XmWjTDjbwgNFFJIVThGoqVw3WPv/jObtryRRtBIiCszN8g
a1m8GK5r7DqwTcxzm8J5q2OjuaDPTk7QuoTWuZpr+DhVCi0X5x1qLogwYtwYna/5lPt/WYZ9By3x
+FXYPN1OKKI84rTLw93VKsHNYnl/GXIro1z81fWjFZRtb1/LRofIM8hb1zjrCvDgHPFYBZusr+O5
g4NT/x75wezKPb5ZTFD/80FsyTd1LrIrRZEz1DuhHr7jYbFpHeCAfoqXiBRiYfcUl1V4KjvMyQOK
o+UUV/7JL5znZaqXOOU9T3a28CA8hRNPhuMWbFvG6dL7loUXvmloNng/gkyGMlLTafkwrtvKBgEv
REvWsspwj/L6AS/8btptbyPBr/rMHd/Yz4Eoj1jXqMk5UZwFvtwLK3Vr39u2o47W26FY23zNUan9
GYKH+PKytoNYQi0/ZwwSwWnciRMNnWztOwX/rJvcPcmi7IC2LKH/UTtgGYl7cWwGFAjjeV6gPjMU
oExC2aqFjx210vyWg/c6cGy/u1tiq7J7iwXpn/HacOMwkyxAMyVZN+kAbgpV6s6Ahj+OACCLiy7L
8+gN32LoZ0OlHY2bt29NH2kfh+SlOAr505AcFOJowj7EqMEdO5AOgAQuFOfewUbZyz9lijk9xaEv
MueqW5uQRKOINB/BvA6Y8Oj6YHpaaZ6fPPDQTdb+4EUXahwBrri1Yerl1vJ64M8a2Ua7shLhgfeN
B0QVpCEBmxSgEGRtf0JBYBWCDgJdr9KQIF1c87gsPLbRXXxW8sxGiv8wRnF2h9TqhCSZweoeZRHC
PXcc9WFmhkqPD0bfal2ItMGt9QyiOzgicXaeG7KDwfwnQhtjC9I+Vi4qn+qwMzYdPeuBxL90qL69
UEjkD/KsJpj04rAEk1dqeEPNa+O44MAHUeGgV4BkKzGKcLNgw6lHcawABQsAdcW4qnrgSWvPCZDP
L06lKr5YGrIxKsD4kxv1fW/RodtBwamYUJysVliCke04DXi93t3YbxfN1NU/TIv1bJsOg7jPW3Do
99CUK9HRBkjMWaAdwF9+7nAILv58j1GuwXWM1wy8Wm619XrLW82Iyr7+mQgLrEmL4j05biCVN8jL
97mRHhZbGhFo88MqSO4Dfocth3G1Jq064mBgPFFTmmI8pYn5NpQFQGGi5JsbOw1pAsXeDJeVamiC
VCtyQwQ+GHsNelvqYshBvF2Chn+yLSFOKYOIOcWxUb+1pAPlWOICMk/DXP0IZR+DYY7Gc3esjJ+s
avst2fSR7b0mHva8R13pBzlKGgM/U51AcvEmTPknGxuQl3Jf/hS5TKxNv9uMjt3itoH6haVEQUBk
YtP2rnvroLglGEQ8myaJTJxc/DZfEwke4LFapUL50bzKMhcpoxoKhVkLtWhvSI0AULbm7AqjOcsy
ZFszDH+QaWlAM9aclyH1bDWhKTW+QbkAMO1qkcWxDG/mTkBrgLAzQrGcWoAuuwSTjYaLI8JOagV6
um6T55W2TrrJPdaoKz0Yg+i3jFc9XkLqk9276V91ht0I2BW9hy6HgnXo+d0WG8H+lbnlqVFV/hQB
YP2wf/sBGTl0dd4BwwQVnlHD/woY7glAfIM7JhQxwZAbwesN6E69U9hH/snHediJhi5EkcBG+O4J
cf53GMDWtITQDGoAaM53hQ+ddhzXOgEzoKHRJj7euyWkOVGTY7/in3IxLRb/3fjj9xYyGc8cxSk7
y8yHAzSQ04fUSoHTVRGW9qMDCPE7jh7CwGlxUBMPTXhkUd+vi5xnL7J0tT3zDSugYQJaxlOT2Ax0
3nr6wkQ8XmQZ/U1OyH+m942HDJaa6Udt/NSZDqgb2+yFTAXYnFMTLAIaONSFEz7bOK+8xKqU0SpH
vIUMabZrVRGkl/nagRsCDPXKO2SgEnKmPsBjEMpNCpkITfNo2yNNvZ4xikPfvY0JeggGmAbJZ+/r
G0um7wH8RdVjSCaOe4lsII4CflWUaQ1KHTQ3dLdko8YZrTtAR8IzjWKeVXeFp30oQ7tZiMIgmhd+
WGjA2589C4OAhSYHuDyfVjET+T1EAnxsep3wbuiT+jQPcYoUAmdZvcXUrMdxroqx/Qw0/iXxfdZ9
/yrTQX4eUPcPnGn6XNS6fZ3ECBSUsjeF3mw02UyQQcBQ/grjbmlfeTd+xWl2fyo7Ha9ZoiqusRVi
X58l5jEd7QPZLS5iCMcI/7WB/umpc3LItRoFFFlV/Wxiu2yb9X07E0fpSkRDgD58Jo6qE3EoQdL2
6I+iesqNbEd1tD1KBEE+1fhz0S2twWPWbsdhKl5NXyRB4lv8aKD4DG+5RbZeKFQcoxl2ed19CkML
B1JEnzJTvlLXKMFnI4Gv5ymkX6AwON5TM+YFKPhBJG0Jec9tNGSGNDREDlqcJnwIRTXlDgU8MU62
fsUx5KDvLGueRGbbBvdt7Q9Xt5y6cwNhMi2W7RH8d92ZTPiT4Nvv4SeQeD5u4DTGicS009v8E41u
4hYbOWgpofVxkLc2TlfVelY0IjVM7rm7zPE7MX+Ef8Qsl6HLa0n6idaePxd9xGUZ7j7niV/xEFjn
MtehlZzfx3olLpBgbR/bRPKLtK37Xk9R/qSaMBqqTRHXzYaGjmM3jxkv720repvEgHe7cIfNk+oE
DNGO3/urQZ3EU2Or43jqlTjnheCzezUHpGLJHmlmAnkyChnNoprncbCX/NZ9n7SsGHqN0pEO8fan
lv0whWKWwIHWpUsI4QBllJm7D7a5S+Eo0MWHWWZ2SKQj4x8iaS/aA7bzqMYyhRkY2HzOQ6j5mFCO
gtdUuT4aLl4K/n+cC0oiF7VuxZ4BqrMZKReSKCojlDaAHlUZZ4pgohJOmwb1Hyhd2ywMxIuDorma
TLZ/dZSqkqKZQIoWI1VXowJtABBzQ2Wk2YWh2AXEXU6zqTWhH+0u7x9NHB2iiDWOv0eelqyAdsbx
RIPns13z94ljarjf4iJq54kFisXvzcZ71rVdUjTQqi5QgjEkbjSsadxLvpNtJo+THiGdjVLcDohy
1WUN/zt2Ih01hsqW+lq/5moJCB2jFjLu880cOBvfFzcmsOT2jVsHdK3lqktcDjQrKvfxzykmHZdS
Zzw7Z/B/dFB0O1Fj+iHQ/onoy41IkDGsHaEjsQSJkZNNLuoyDu6dbQuC8LgFNfc8pPkoOJq0YFnP
GXTs+vSiLDcO4Lgr8szGJagHhvb0YRE/jjEJZ1K7AodBewr8cF0KJ6NeJf12GKevI0d2kClMGPW6
GAnAxcYAQZlcJg5kWuzLsFfzl+GfQsj2H+LoU6grQsD4H1fMyqhAwlhdzYZ4QtDZPNmgjlS/ONmX
GtUUM+mzqXj0aWiALQVKIz40AJV3cdAk3/q8WJxc1xjUg5oACm2o5eQtmBwS60D0fdQQW5/7Tum3
2G5CaIgSlzUrXXOe3wFWPhMBLrGitLt1avX+HhXfUAg1pscaCYOLruPBmJoa+wIlOR6ALVIqoXPt
seniR7JPmV1txFDXB5lFGsj4d2T2qqHfuy3onjJgXL6AhO0UY8fwLCK3P+ObiHN5WrXuhhVO1KI7
D2dED1NiAtmEq+FwFZU5jjugEruOX1H0NMd7Y9juGmitbQu1rA6eOmS/kk9iClPUyzfpeirwc9bs
EvSPos62soy1tSfd/Cm0aiDErXkwGnnxZLV8WNdaZW0pgOMV8Q4lavvGmoonMgkGbYm807w9DY1E
DGfXdL7QiJpcyX14KNc50ZLTZHqHwgbjKHmLcajuywJvkKn/JfdAKT0RCQtvQEYPNZZyO4/dGIVo
GavBsMpyZCXaEm8tOHp6II6VFvzLYnT5HZGtRIqEGCSrC02LWtzR5XQkP9mFgOCOAhJvyTYzvKiL
MKB+gsVGF8LtcZ3isNQuUdEgwik8gS4oPNGwNSalHU4tuWa/44uNVusTOCN+zbmZSENmtnKn29Fz
30pkE1UD/TkbhzWAsYBOo9k4ICx+s0VWAg7t2W8q0Hanta80Uee+hXIs8kP/RK58rfPXTTZYRw9P
lrmZUN1/zLAXycFdhi55KMYvQJs5Gz/4P3Rj6NOYwbKUB7Eu1AE4r1y3vLXDAUutszurHlNgOt30
MqmGessQwtUWCO+AXaK4snfMYUVdDqYzTw+z4+zQwn1fQTRkWW5ZhHoA+kFvoBN3epJC2lxdK/ae
WOTn55vIm2tS/LIs9RIw7I45dOKZ57TTqvGlC9TIYO2R932hkW0V7mWwdQuZx2z8GTp413HTvnsL
JrcH/k2aMQfXQl7wFgiahvYRUJJyRcnbVLcvXZV6n3JuW1udd92BIsoIIjO0l32PsHJpbd2CfYyg
/TBeBy5JYrm3a+ga8qf2uKMz+9Rlztqt9eZAQ+igrQ1ral6qKLEvjqLsJjv0nxzU4HsgPFb7DR1C
6zdhvbL7Fg7+/y3MUqvRdFrt94sOY9TOFwU34NtFl89Gi6uLUlitIalgetBFEE06rkKjkA+JNDiI
XEv8SO3KfXVt/9DGIsNpOQ4Bx9SHTPR7hJOCu6nKIm9NQOWa5WCicHC4tyCQR4ZTcshpgwdSSdFQ
E4LpXM/N6Z5myREyK4OefF4CMvxX/S8LjSxFbXgL6j+bedMh03XFzQcdNEc1nQh47zZPZOnHLA80
DQyRpIK2xJPwGYUYxRzft8aJR+m0F1PXKnkTc93gX/CtL77Rd8UBkiSIIeh7/ZcALdNkwK36LcDB
hrsAD4xfDQAOICXwaNogzmlBz/pX4U1Hp6m1Vy+atI2wC+Oo50V9P2UQQqUISA8EshPhI5SL71Mz
Sc6lCfYj+sT0T9GSYtfjBfmeTEDgQtAcCJ8tDyGpFCH/v3EFKmlDN7NOvAO9+moZk5Ea0x5CMCB3
xmqxUU9r1RTq/mkeZEFsvE1CWBKEAtDuBAKF/fTHpt6T5Nasu6VkufxMSw6ZM3wmE/C+KlHvhubV
Neyf2CnUexLqmjW7ojIXFMxSSMHgFSfa0l0b8hW45y939g/joobMdRJf6QEx3+KbzP3nA2JgkMuy
B/9YGmYA5nF+XWBdjhQcRaiuCRIH7RcuTMWBIytCVYKy1QWUDJFyq/D0Dzo8KfVrE0LXInGGeGvU
vASFttuJS+6P22jom+NsS1pU3jdQZBwEuBZmG/DY6VbDVhiQMfP+f6bPRg70H+xwvukZum66vst0
3b/ldbd4CwKrsY3u+h7AxNzV+pUogAnLmJNtWnXun5mRpm0dsJniweGzwNVkuTYh94fj/pFp57lL
ftuyAIPkdh/MRp/htX3UvLygsuQdwQQIErBgBf4VOtANdrxGLlcEy4ybBWYows1afg15XMvjlwi1
+3hST9mXm55l9vkX3uDoO4d0wK23qfKnMc7TLdO4dtImKwR8pKz7baXETshYaiXgByJakXex05Aa
yxjvmipj90xCoVJMX4fK5zurdcydrfneF9fa4PTHXkneYBtmlahlVtAxwo/x/BGkLsYjWUwHr4Ig
BcbxnArIPKgeCp6ZK8KmDUp4xOq6H7aMYtBmpiVob0fdDTQkgDdkrLI6vgPnZ3yH9KGx44DM4kYM
2xyd1ml80ZsuINvo+ziMSgXogICiuVKDmmormEDjvwE8pmQrHPe/eVB4iSNTtztN5KBo3W/kQRT1
02zDn05eaQbO0MIAhWDu+nYZD7QIqRBAwvAKSqJa2exBpxxde798a2ps7MKuQeIVljjClhQZaHTV
vnSlDvbWZckPXAArjxfjl6SthiPYMLw1cuHyqzW6R73Rixfwmg3HeAAfICkhKXvv4w25Qfp/RyJ3
noViY5yg6kfkQqGUqRdgRRxAaEXeMqrDh4INK90OtUeGgg09H9ghbF25diM9DpwSVQjbJAZhiIMX
IMqOcaNEYszMaxOEGS2Kc1XRROsNuFAZh1BAj7Rmn05dFmhpZh+40jgfu3gAL0TTbmkojWjaMxd/
1mJo7Gemy+GMWmAgstQQdIr5w6jpc6wWY34qu1WDvO4jBQws+dyXenihxehSWdlC90t3L6QeR430
oylZd0j4OvZaoP42aMBgcAekQnvnMWScwLFyJJPOBmglaWAJPEGAb7bZnIH2WTUF9PhOSDUcyZR3
uMONbZztQ18PSC4vE4BY6TI17srIkKgEnPINGGQdiMFCusFxLX1lDClqpwCrew17czo7igjfzUFi
PuVgkTeAfCwCzxw/eG3lpbn6CL1JcOePr/jvns7EFL7M9QY24KlrsZVm5KnYocoWxGO9727skCGL
0ypCK2pw3FtcikIWQB7j9Iy8UWnFu9ixQZuR8Gnn5jFoqbRE/xRm9tFVdS06ivkCzqrhqocjauzi
egyoEkY2xt4ZZf7atVkGFHw/bee9Saw2LPQoosZKNeDYGsi+bMxW3T5p62Ka8upCxnpvI5F2AMzw
shTmSIchZ01lODrEmg4AIs7epTynHISAwJrlR5dKZWgnji9P14GIoUFZ+J2pbh7UK6sYqfSo37p2
mluzlxwdKpBDD0ivJZbsoVGDCMZB3TENl4YXuQXCNlxCnTofeAEev3DqW1YEGgN5WUNSEaoZCn0L
3iLn0KOo5dyTooSyl0Y95CD4QDdzs35jZ9q0WmJ8EpdYxsC9QTCXaW2Q4wBsPUKS78m0Yxw1Mx1c
FxhRY9nt96bxpjOQwngFDO1pm8f137zLXty4x1PWaWIdGzxqqRYWNs1EPk5vBDjeujw8exq+AYmZ
jy8GyrhwqqCPL8grvfUmZWsBWj22gnnbpTBuqZNLo3ECHYYqqVvcvdmBk3rU8LdUjg+1dXYINrS3
8GUmit3xVbDYZjJiKOUkkBibYt5vkhzyN+nUVAz1bMqo3NUkvoIL09mTSVgmbuSopk7PPLTWSxj1
QlQJGAkuqL4v1DRZ/VQORb1PlKmjmxc5lm/he8j8XVu+exQ3oN6l7nqwOOcuO0Kygx0z1es6zcmg
WoVus3TJ33JhIu/Y/sE/xaRdpFb50J3X+rDsskyR5XdR7Gjb2yt9mE7R4PY+9lhoH/4uH0QaQpCB
0s+dK18A/Xd2i4l61JDeEE2dvXK4jeUSNCA2zyBiqIGKWANt3bUZcyR/xNcGBEEvbBi6e/yfPZMV
CVUfep9ZBHotp3itJivdxF6V7smruxADH1CgjtNcQMt9/5FBjW7F8bqA/S22xbRBnjfDYC6/H90E
CgNqC03eJY7ZE3YeKEqBim4uNjypcQvK6Gw2vMuJq6T6fQg5OnVyG96xBBWRgQpuXSddQT3VFpcy
AUraCePCO0DIxUJmyUk3bwqCkLngk2JoCwYJqWXi7SBSD6LxIA1vbvFmw5ICtzVyv3GAgFERK8FF
RmoW6o/FptuDtxqMvNnMct/L4vMYJccf15mNtBDec1HiZiPzLW0RAXEhtWPtuhoAGOiRrU7iV620
WuANYUc+7i1iZFaYg9jjn9MsWWk5gIeI/NBd1l7W6Nua41dOctp4LqFySr1wAkS3SQw5HPK81YFw
Vu+jSzMbmXAe9UjUO5N3zcrkstwslHw3/HuLY+Hk+1PI0ABaJXC2GHcgLGw0+1kz+vw8CplBgxfD
LOH+fRm7uxIqUH2Q9j+AoC+fdFsCKW1Fn+Ia/P0U2UgrRp5bg/K5mgjhnWoDsuIJz4zaeTYT0ext
K4nWaTLJO+HwQzxKcCMAsjdcYl0ANBnH5Vbm4D0dVAP0ViKRqEC3FnickZuiqXGaPkHZuPESQeb2
5Oo4RgW5nvESuuY3t2HgjLCHnTbayVeWNOUaQPvy6hc4CKi89rWCYrYqgnVQvYHe0nywmdIPBmFH
gR1Z9m3wh7j3BcAn+3GpP11DOiF+fsvl/hSzLA1NvL/eykXqAvW6+P+AFrbaZyDDXwbJ0A2XzGuz
h/g4a+uUESgAJv417Fi5GcHwcuqL1r6zDIg3m2aNikhNlEHbgWA1VdyqKFVhe9lkUFJVdKuqoR41
k5fIZrWMaRozbMAYf83407QbW5lE9wJ8U3dRNuSnCgKEAXMq6xU8R9EmdHN9r0Fk4rWW2SdzEAaO
NbTiGQpr+PgNv+sgH7ATisDSS10wY6oeNQ2YldajyfqZI3OmwiS6y4Xpcpk3uzttx0YXGL73pT4w
auqpE+NMBHUyfJD3XnzqABl9KAdZP/yy0MBuyuahRR5WxZBlUIHybRYNyOxn7hLz2zp+4r34vVVH
TO068GQXnX9HkrFDP5Un6cqroUyLHQK8bB3mpbXusMtG9UDkXwoWtZDNmRww3VvmwcfbMiDkIFSk
pCkN/f9D2nc1R25r3f4iVjGHV3ZSB4UZTfQLyx7bzJkECf76b2FD0+DQ8rnn1H0QCtiJ7JZEIuy9
FiocsIIcrM8D1yuppQNX0roFyKVJm6HOqwkAWyNYpbO5Kc6ukfg7uWBAhsu57TlA6jKvWL5oAPDe
AxDCeTZnw5aNbSYfUGkM2oK7PAD74KPdJDuyUvJ5qIJTznMglgl3pcjGxNnxtLcOvV+5D2atfRsi
y0yOXtRlV7+snfLz7JrdDlCKuBcaN0VR7bgXVXn+AHKAFsWu+niZfdsrQiMFqOFURPVhjl2kjTlR
HAJ+C6DFs5aco85BwrEDSLEon5Ov0wCyXSu22N4XQxOPmkNdmSg58rLka9YAvsivk/KRhtqMRzXS
vV4tcEe/TqDC7UBhkRqfEgM1/4CBY+a+zpDW2ZUoP2bMS3aB2P/vZiNYHgZxHiC2xDED6TL/QF3c
mGtJK9JLU1JltOtPXTv2ytC37fTAhf+IvTD/QKFJnQCtBhldTXaI3AkTu7bi8TUBq4y723Z9MggK
L77KbovErrOHs//3LU1b+xrw1Kutj1o8V8B9SJC6VMXY/Fx0pu0wFa/z/eCZ1g6lmta10T/yPgEi
1mK5zy6YvH6bMKXG3mW7YNNDb4/gYxluJphKLqgdXk4R1qMveglKwTJepq9azn7oSPD6C3HcskWK
q7cfUlBXpaATNETGgBhNSJ5UI27mKH8DRIkuSmFSnNo84B4BFCyGVC0DphE7RC1aeiaZjeypDz7I
NvvGeF6w/1RgRojT8QTv8bq3tAs1ckyq1Xi0kYEeSp1tuuaO5fhrI6sBO2hXZa9k5K4UNeiXz36e
AK7gWEVAvSx049gLrkDTz8aDlYBdedEc9uUd+RSx6NmL8/aUU1JqIjBB+RI5V6DDOVcarjQ0Xqrj
UAKChszSqHrldoxKpbs9yd/1/Ok+YmNkdQHHmD72IDF2PbBAJ3oI5G/3Fls1/QODVirQnQa4FBA6
znICa05wNufMBjNZ7sYXQ6uOVAXdNGw88dZ6cg3/rTAaQHfllZp6adw6JDtSk5CG1CNZMoNCFb8L
+FBdNPWo8ZmT7Ly5rZJ9N1dADg6Djmf7bM7SKzXt1L/1NrJodpMrqONwdN7WDdqNOekLU0f2uRMB
XF3EWRlKz6DLvtWoiBXkA9wPwOFQYkaP8rgNdbiRz8Ux8edJKtSjf2qyv9NsBp8j8oueUacZPJfl
YjyKGKU2XoaswwxIoC1gt7177Puom7GjizGA8PZ2jxfaSkY2pLUmv94tKRh1hxpk9OEwtXAkPdP8
4sGziq9kyE1wDOMg4HeVXju7cdOEy1jNAAd5iY2xxrmayOdVJpSf62Pv/Uo91ZBMuuD/5TgMZXoG
NvEmP4kEMvGoayL/MgfbjCfKJTIj7w+A6/xAyat/paZwh7feVpZqDqAbUDGu7Kpfjf/dl8Lr7IIn
OAroxGhj6/CgOMRRPcqnBv2HyyeDfErQ/30pHigGPVvIoDtOGgsu6nFABmS6frbI/uaR4sXgo+oK
nJMCARZ731SELbuubaIWsbLPJAvyMkOFAxVu07fqM6TjVK75A9yg/OSXYJ9U5F6Zrrc7A5seJ3cB
JxgpksJ9sMCH90SiZHGDxyrqLth1YPmOgoAsdddY4GKzBCkmCqDBnp770WkSeYlAnBenrob7SFpg
n4E6ZmCffW20X0pL+xiLhEjDBhcBz33UJfptdqgzK47HZ80BMQhtRLJk+tG22PKijccAlCwO0HeG
lYzMaCNSyIcem2dKRL27nKxIRI2IreyVU2VigyztLpbLnCOdZ28OtenYuubecgu80+aknXTqmLt1
h+SItR0A5H89lld2pAhQ4xzSBWMjTc92733Bj/Epy2v7gKlEenTFMEbpNiBip2ZH2j6x+yeDAy/Y
G41PDLSFnzioWYQlSWbXfQGZa/BEzuXI0x0HLec58Qf9pTfAIdUmeAON+nSgAtYM6cE3P4tBKYg1
a78beuAtRvorlbP2Y4ZTtLYFX6OohMXmWHZ0yu6SuY1+kDmlkr/PBS58WCYOB6Ahittxf86jykhN
7EkqKAE1aJ3mXOiWOM+PQNKWtNphKCaU5fhDtCdhonvAL6XumNkRQB9g2YIYTvYWHBlqB6VZBSIh
0OHn89T5kpdBkTMo3oiNrHaDbt/4gKQnRSUWRtSjRqeFkRoTswOSMNYupPXGwt37AHTYe1lX+Wc7
GpHqFpvA2xe0mJVI7m9Ss3QecUrbHDEZyMOWuDJJ7zoutlYYHrFSpQPgDEgDwnWqeWAcyavWeB7K
sSv4iu0Yxw08R1Iv1jnx1aOpHiDaMNVTYzPAtk0odSQmgxmkf1f9N6TduZeYJo7KzxXO0o0cQOn2
F5Iw0mMcgY7ySA8cRk+ZNPtglI59CSjxc6Ww9ajZdY1XHrPAYtdkiAEHPI/dKzVBnn4uHFY+0qjn
vn/qu8ja0dAUZgy7UYa1eB9IBALk5NC3qELUhhQHUWB4fgYBw5GUi+FiLxO5heGYmM2ZZHRRHdvE
JuPHGDuO2PFN7PnGo8C1jw5zUW9qY1duyH0bW9XQVEmlVft4yEDzoAPWS8hWinYcUSxsJPxWNdEI
4o6k25OsK2KclmV+6CFt/Rs4al8C1E19HOaOfSht9oral/ob3ifuadCA95SXS4WZgoV/rYi1T9o8
6J/rZMLUBd51G3BQ9wJsg4ZY4WGhkCzJVQ6TLkxTv/mSF9x5jGbUblG02OY464/j6oGG4haQKQ+u
XI8vx9h2UWUomqqZUHzEUGoPzjdXKjRsHuDcpEAhdO/iLE+YZK5tmaG0trJmX9fRjKVoBqGKs/RG
6Ohz8uiVhSlDk7KMK3YEDZUXjoOXeXsUrRtPo1a+8mUy8HwQIwrl9H11Xur0K12IFBTKBO8mN8fn
2h4PbZRmj1aD37Uhmgglp5e50D6QaAK1ODgsfaQ4DniX7JUd9eyx/oN1Bj+nQFp9HrGH/AwYb/Zk
IoeCDJRcG4LlNCU98mWErQqUgbhz50eJcVTGpL3fXBLNTzMqgR+syOyugF98a7CHLzKM7mPqKRtj
xuafD2IBJVK2JMPh1Drexo60GxkFiFsfvzqUAII7+WeA9+xsx2HnugO7oij+0HrHOeRMpGTS1q8a
y41iACA6YBzPQdIr8KvJBzxZ/5CR3YDZ1l7LWP+BjCmW8uX36ynZf46XISdyhxNMlHmBG9o1VzRa
RKjlOlZzjefoSMRZBNgmicVIkdnaUZoJxjHFwMXA+au8lCv1flVSSMOPH+YuaC7qNLGuJhCHVTq2
yX89YcSMqR2BRwY+tsYwH5RWnjjSGAXha2ezYSg7Io3wQ/6R+YBjvW7ck8yNvb/BaNu3ACvMgscp
9VoQlLEIOD4CYCATYALUSxsd3IN4SAH0ey0nJTWlnwEpYOOm1BSKnEkWoYApjKIBqUX3ayhjV1xc
DS0CIaDxv14eZUrahKMwZbXyUqE2t/HexQd/DlA5bSLR/NfbUMbeMhvgJvz1zjdDdadGkL8seT2e
VDyyVd8GKUhW07f4r+pc/Bps/BrIYwECBpZufWgzwC8OYv1opTPgS2msmYMN6E4hpWY1NshK2mrd
qO9KbvU708ahHwrUozcHOXZF7CjTAJUq3UjgzW6THKmrLo5pXTsLylHhIqNLF263WJfy2TtEJf54
vWp5arOFfbIMn+8ANOjhbxJDnqMwzTRbsBuKYV6Y/Q0cLSnAqjT2yU6D7BUb8aSjRgTr2AAyK0A3
AWN34gK2YaytD9QsbvRVR9LxVYkywbrtxNmzxjXrw+S27Utm/q30HuZBmLcWL0rUDVp3XoYAyJCx
/hbZBPbsEcsuFKyJOGQMLDC2Lyc/wOEl7oAUtu+7IaAH2APJQH7QgtqRdhoDMJJylMi02PNLwTXn
41Utx2OV2lcrsrEBBoS1NlRjEqYms65BMmvQFPumbvrrSkQm1BgiAvWkMRktPLZPb/tFRhBYYVx/
cbolwASvxrwD+RTgYJmdGcmV9WSELrjZDli++zc7d+vm4gMX4whIjRhVVaZRvhaG9NYX4F9qILrY
A64OoPIcJD+3BG/Vmz+Y/qEcBaaBpr3JlLaayoyFZBjHC7AcPAspMUibYiEZZchtaPZ2wOobMtcp
gtR2KIsPLXt2DyPNYZmPz6LHDMTiYvZKs1sAILQiR9a1QhQqlgdjQLmcnDOTPhrS5IyZxlNT1NGL
MeDUsWtKObLHJXrhPR7BrW6iIE9YUGMZyKwxAsyzlSwPTNSJtraxIzff84MXT5vzizllf5GIbG2G
P3vH1HZyJK5AvXjIDy4rzZ9/xeBd8kP1nitn4PGOAyay9Nqj95w3G/HO0PAsUO9N5y5LOQgXWB44
OFZ1HBBX9i4IudKqC2lspQa6s6PdgkpMMGhIGiaqJbTOtMIAOYRHt+DVCwNzK8qoBu+II1xkK9oN
A4z/scpM47tjTe3OTY3+ozsZ/XHhdX8LnNG6NE2jn/Su18/IwOU7d9ZPlJcjk3Pa0tktpaWjGha5
OmCc7J+NellZpNgB383CghzuFnHv5rthAZK1SuVwzSlGXpfI/KB0kECPUmT95NORbN4yP0SiyMoy
syIAw9r8ScXBKmYGtTZVXgM4wtwZoKa6+tPy1jhzDvhSNeaeOV6RqE1m1t125WXhtF1LiaN0Rrbu
YRxssBqkqXEbHJBr6uV8IRE1IDJAvoBoNNtDRhbZNSAUPDcGu6xksgssz/I0NUj4/YBF2++0Ai5r
kJ2VMT97+Dt2Hkn2qyIu4nT4OAu0MGEMVA9wXI74nfU6itOcKTmARAAErV43nMlTLsYNZG+yAIwh
q3pPJOdgFZkOyAD1wAciq0XHAHyfVRnMqDdeNBSJejq7BahxvE5G8ossrqcbaaMhYnhIoKHeAopK
VBfZ056GoHvEL1cZtslnXnf1rZm9ZtwHmB2FWQoeXk2A7RRYTILiaAIRmRHrj1HliMlSox+BquaC
itpIn0zP8vCu84sfTXfC/0b3B8qgB3BgcudUm0OKQIDbbjDd5KBDaoG8bTSnDLlUyAQEKjdp4xpA
1iFHSfADeKY+pjTEN/imJhvUZRtA6IrtPSkCEGA8vCUyYMmCdGMBg+UhxeJM3cmfscWFjak5TExg
YcsxqXIkbZZYuA8ggOvHY8yqDAzaaCL8yQN62u7rkMbj2EYuzkZK/TzqbkjqKCpw9NWJF7rsKk/+
HDmAB6EEw6r1plsRHd4SDUXOods7FRIqhILnePB6Zb9ORvypIHcJ6TFHRQ/8wtY6JchQcf0iuhoA
UDmacZmFSRIgy5qEnchT2I6jBYkKpMljbAaRDw2VQjlvZDLWZNl8nzhm1yyvKLkSLDJd/Rok5tHx
8vKSpjy4OcbQdigiQNeQELuCaqAxzcNKA5IWk4Wj4S4HXR9McClaaSv9YwvTrbFH9aAIQU2JjejQ
88b6QJv5cvdebtzTZr/s/kOnGVF0wrdz+YeRmK0Zxcxx2ia6S2ddRD7xg8riCMR3pYZYitoAWMeW
LSkwycc3TYnHTtOiS5Y0lhkiwrtOXRusc4u52yiUcekBGcF5S3AjrgeAQf5h51hcaKaBpLd1Ahzp
cz39MedAG17rSVOB1hd7STh2pCe05+HIyOLGN/lAlk/tTYIePc9bp/+KFfR0Uk9p9ZzfyILc2E0e
w2FYgRPk3pyAzdAazX7q4q4KSUjN/zrWBaqccv9/xTAE1hwZ0S3kU/OA/T8sTSJtvCoWlA2nCmn/
C9lY9nzX5JkhSVmIYEW5Ue9/kuH9/RZPcrMIppeyKLHvOzhn2v5Um6U8Alxl4zvDQSmAbPVzQ/Xd
zVPaW91q7LkF7VQ38qNfseIc5I1/9UTTupq3at6TpSlyA1GFB9ygfzP+z/GYnx5Z5/UAgv55sRnE
JHNptn9MVf6xFURItWio55nA+aReE5ggF7dNb6dkKCkH+9HGUC+Q/cmi+ExyaiieQZxKNAbNSXsG
i+FFhaJeASz6YzcWIwrMAdXem/tUHMlWTof52goZyMf7Z+ry7FCQhoxkl8CB8hKb6Wt7ESS9O6lA
q8DSBynyqL5MkMvlpkuB1yJw2HvAmfzCCpYKgrCmCJY37jAaEykYq79Wcwn4CMEuJv1W3Xf9SE/O
zlJxZ6fIxYARNV7AsIQCdr5PA2TxE+g4wY1L6PAuEMjkJKBmIsRxpCwy0ExQn8TkBsg27TDN7g8S
Eeg4yaW1spORUT6YpEcl/UdMt8ie/BpHzuqeKKZymcVL90UTJ8BYouHsl7pxa1VvXRpTg/wCEJKQ
JgJ67ZXG8axrh2pOf2zsqtoE4owSlsAaPb2hkhiW/eIBIeR5HFL/qQf7qRi0dgBgPer5ZXScGJYO
pDACV/fCrMDhn1eAeImEZQQuIGNYnB7/J67dAPW9Bq5P3LA93VzWeHFylB8p6JCFH9LtqhtSH4l6
q08sPyKZ5+VsIn0UQcmoRNri29TbK7GBrLH8ysCxACr4tEfVsp3jnYgqbKnR534ebiQlS1tLiitP
gbq6IyEIa5BIDna5pUPBM+iRp2tpRxysyZjCBUmH/x6apLlxNJ7qAsTvUqimeDT1a8vZBfxdFhy2
jjRu/d+Hvl5uWl20uwUljvsUdV7XWZzt5r7DsKN+H1OPGmvswL0TAAhZKFVDbovw3cjUsHLn6gCC
UJRL3u3AxY0TLm9Aaq+rM3YoMt0tkebbIunUK/yvAIyo2AtNAFFINCAPoREkPViXU1l+1to2COHA
rY05G3A9SeinUX7NMxMAMqODffY0B7wuDi6kYUaGJMS2IZBYuPVmOIJW+xBxEBT6AIh9AIPyy6p8
ZRLVYQok7lcTJScPneDhUAPcn7J8v7RD+X2p2KWuLfdP5GZ+MStj+sKM3Dkw2zWvADHXHxPGdRDh
AeAataSVXGvVOEOuUTDFsUfWlWe1/prtUb8Z2FrRi6q7JbFp7m1UzX0pkuJvEwkkfzctsOmB7Ibv
8bdem9jXcqy6fT4O7HmYKwMTf2CLdkuZgOio3sczA+veO+RgAKSeHlucX+9YYghiPiyGUd3zk0CM
XFrTnaR6q7gTfTWlNu3oIhTw3SuJi6j7kBe+B6AhRaH7oKEkJZO3IAwrcRGllhEEj5mKpe6DblX5
kgnJlInSbj4XXSgVX5lSbK92/05UZBVPGt8/MA2VloJGqKs4Ly4WivdPpS4mfw0tfbb7hVa/GxVL
3erq21KB1IcFMjRojDoBdnpH5IiRW4JKNGTQClGuEDQkmAbhbciu1Mk+Ax71G9IG+W3AQYDUghM9
FxlygE15XBgoTZH9jaJDAWLQMrNlRxo7VBn0q80/1GQZB/6jIeJIF5Kh/hMljBTzVxtk00VXD4RG
oDAJZHmIrAeZUHNU8I+ziYW3qhBZhLiPGvNUumMZbutMiq4EAF7uYeeI/C3wROs6B4aF1QYzQAOa
AlMcYGjL+1l9MOpSQ0ZtiTQWurc4y1ARRV1Sj2X+UQd/zTEyUMDnCGhlU8zoqbeRaZkzIClR2ABY
djwNzoCkM4yUHQ2RKPYWiob/PzIblJz7DjtPWGbObznJgKbVLgn/gyQy5VgTSmXRAUSlX3nEBTJn
8h6UAnHclUjEv+c344w9ua1iWBkYKqYG36slyJ+6tGtPwZx88FkkaFUEe5TsknolnRgKefGejLRD
AKjiMGUHG2nfz0kDqI44Lks79Orme4N68zPJSEtNFJn13kWx6X6jyJZhfiixJxUqY+pplqhReruC
AXjjzHfbJvkwl+lyIDxULQadW1jUwQ8du1lHks29N15HgbZKvY0MQM/wkH5+Ayrkmds4kgg49t+7
CZlGHKngBxp7jhWdlp6NyWEpQHW01W/HrB+r49Kb8edo6aODZ4ztgz017XcgCINChAMkotaba4XC
sF3FrPY7GEIm1DFZ+lMHkumPgEn9iINF/8nz23niR22qkSGNXUDvVBV2ec2cYK9jo/xMowrYQci0
EQpeokB9ckyvDqVKCCchJA3JcNgRYV7k6vPDGI8nOSSNVrXVVTPzn97kuIquASrWQ30cYi52A17z
1gPg0yZ6oWGLh64mI5M+pWtKU7q7pcbjcenj8iAvImKuwktXdc9kJO9MfkRxUfUJxfeRYXp9liES
K8X5eo8JisYG5A9LEFEC+y0EnmiQBylSupP6SBpqSAFiO6x0Si8Brp4AI1XqvnTTsAEf1lHakKbL
om9tZ3lHtQdMPdrxRZI5HlNRj2fXfcdYbQWv9o7rlONPSqnIXHlvFOoC74WNwFcWNno87/UAvJKK
/BHY/n+1lqUdSL7lkFR2pN74qiH1iKySeiLoIh4AG7lislS2JMOhNpI8lVr5kSzQs9duquObnzv2
KxgOWqQWdM1povLL0jGuVlkBCrnLi07kqhzwbxpcWGR8MJAt/qgn7QEV8lp96EcgLAVxghUL4Sm4
SyvViSDhoaYUpDjKTmPIpgqRq8xAKdbtDJ4sRvd7DvzJACBdF/ksyPzldTUEkdQrOCpwmKWlL4QU
zGwAFoYKNFhiCoOQGNItvrAcg1/o7FdB9aAgjqlnl/VvDBVuqMtDPeqICoOfSzbApEX71M+m/WYt
59j6S2Eu2kXJgQZiXaME8wDh3qZtdzQZsmniEkeEBu02W2Lj2Syn+dJlryTXiVABpetuBrhTZFeX
MTgtpkjUTJm5ti/AxrOjSqmk7uZH6smSqqQTgK9CTcVWqzorWXz1qzcVYJE3aROvKHdvy1atY81R
s8Av2i7zEwAKhhdXNKZWN3vW8PFg2Ch6CGMT1HsAukKmRDa8UEPGUQoswN5g/Vkpco/ZSEsvbHFI
CF8yjFMfEA86kGdcbIjQrohoZtsGGnoGlD6SaTPvsQK2/ghSo734QJB+SFrkSiMpiSNBbQA/aVMu
IfY/AHHpDvVLCnoWAWzpO1oVAYQl00MGWCxQCsCiiBggL8fZPKUZcFhJNsdGfLB0JJFbSNx6TL3B
e/TBQ3DwBLYCBy7qAt4PB6hEHX59fZY1tyYpMNQHt95NwAl51LI85EABT0MU4r/1hGwCV9gLftcZ
FomAOR6IczOeygILU4xVE8xu5wHEGUJSLyhyCc3YL/dK9q61n+JxCkjZ7sILE9zjXJtOJjB7P9MQ
s7fpZDAXeItCi7LVeTUkrcWX7nPzQwXPRQUz3UTpReVu6Stf3liCrxJzYXGPZLO5s5LKm8nx3c85
DSBWBfXFLJdcalpPK4bJxxsVAM8v760fSFZFYIcC+/nL++zLP/3lysEDDtAyBeexHLwnZlnek00Y
eaBW2A1iSDLSBn7WPSLfIiS5cqBhAKQxseuuHUkROz2zAFdTGg+Ok/65MaaYU4xDiXwCQqy4NK+x
9RMA6/vEeNriOQTiN7tEiiS2q5InnO0WehiJrh6gOrupvyRpkTw5VmBPSEBGdmSz5GeSBah7eHPA
vNje2S139iT0gmUw9ip0ienZDrObakffMS2Q5LcyxQ3QLVjwdfPly+UUaX1o6etW6yplbPRJDThs
TVqQWSNAg5PGvIElyLuCIwdUbTogkxOk4MWioR4zBv1YmSn+WYXWGJrpSdnpQMzZFUMTICcACvJQ
2iCpLxamnBeSq8Bj3i9HIysZyqMsFBeDDHEQB7ZEji2PSMRQYgLQ+G63kq260vtnLAqTLTWqMci5
b98uUucTTqg4n3tzN1Re/tA1GvB5M798GURDPcBzfY/irLjQCJXd1YuNjOsHs01Bcn83I8U0t981
jhfdmM7lC4maIAXEtLBdjOZTxN34LJ/iqoR27pB72deedVBvAnqgU0PPdzIxhsQWDBqTfFmQopIv
lClG9dVSvanfhOIKZK4uQEO6Ct7qz0vjP+eahgmW6QOEP5qCOpTjBHQYj3ljmUtYa+CEamr3mukd
LFGWCggTofbNNgFMnTXsaUgK6WKNU351quG4DkbXSS0cV/OkW06raNxjqFsI/k6b32gms5pWNTTT
oemPbVmoZVnNf8iWxrEX4Q+L/ViZOBk2oVrkgaI+qRh07OTOjRvmPvZ+a3riZ+LdkIhmmsGBkQ31
CaR6wI27y6lHMt2Kn3Ucl+tIDvVvQTaYu1QAy8aiGRlwZnK7KwF9jaGF09qVovOwPCcZNQxUS8+d
N9UPSkFRyFcpKg35wtJvE5+sAcn4bYpyEMgCFj7eD1NnIxMNDbjpbeCyWtW11/+hHAHPd+1FQ7ZY
PSI7mcak0XEWEALtJj+SWhmqoVd7cFFj6lGjed14WOy4lwGVQhlL5zjgf4ILxzlMXrRcqMF3P2Fr
VYwB+M1KQOKAcHryTHSt1FzEL+enwZsKprbe9iHrUMy5UkunUYYW/hRVOVE4NVxdnjTSfXv5jf1I
N0au1HjREWjnzSUSHJaeZL5EIs4lEHyZq7FjFvMJ9H1XKfM35uROPtQjNfWUws5BkobTaMTFpAYY
E9SVUuWEPHdUKtrmJ5XUltVBvKtqZANzSoz79zQ2qafEuGlxukvVTvi7Rl4cuaiEuXcT6CYKXjve
CHDR4grgia+8wQsTOSrspgv2Z2J6pobonqlHigiwMpeu5buN/D1bCscS09+DAkcL/zXmxvd+OyCF
qG6oIh20EQh9uZ/esLM9zUfq2nOR3frSuoE1aXhw02pKRa1rutP7he8XJEOCNVX4cGPqcZwnzD2c
JWT7yYgLAHYFGYCprEX7oMI5Af6ewSMSpqXRGmd7sowQaa4RsF0m7K8hic/aew0KB+R48whKjE+F
aXm31XOLnkrkhjI1a6ceXNQDwZ73KHvJ55WrMiPXXi8tpCnAVl6WHoby2m9XVDciLXDyiI0KvDg0
PEx3bcK1x8qr1s00ZfbFXboHJXfGJFpCGnfO9AGrhOb8nms3aMa+SxcX6T2/xCRjIJpYKnBxt+Ap
8hhCy9M/aCjROStXedlBBE3bcR301qH+ARuRJjBtCtc0L6i4My+zgUJB1A6iK1VlPAIjx7F678Cx
1Hjw2vJg+k5vAT4NRqSm3srHn0c9uCqVtEcFbRi3fRK0YKA2LNRZxCAgj7FgurYOOwA+pkb2Ipp2
8KsnGt6VZKrk1CMlEL0OGznFICVeJFK5cdfAZhbO/tghy9QLcytIX5LBjz9WYKS/uQ5/1tM6+ShF
Sz2cuNaDd0BYUKOl84IFBBAVcSj4Zpe6xgtPDAts0jDr87x5CYwpVE65waPzlOVY0Ftdnu+A09Yc
zJ6XAIb5GcQc8bZGmY9zJj9SGIkXemadvTDGdDxL8mpioO0WSY9IobwxQR6gYS/rodKrDzTifdFY
R9JaxCrQ2n2/m5Ksx771TxdHY8x/tPz5aKFQ8SwNpc/gp9Wed0577KMYLBWl470YqOF/qQeU04BC
qz+QTCraqXzQHMyDlay2zQygCtlZieZg8ICv4aCQc16eSE4iExCtoJ6zunMsLuMB8cqYgLMn/jL0
aS7wUBjmU1yCPCVUpQ6m0OCwbD6R4UrtcP0XH11bYpT73KWDCLypqiCtikaXkSFJY5RYYq7KL0QE
slFRf1rXuEu6a8fQZ7C6/Vq3IRzXEZsh9LW4R6bSHfAMWzQg9cYzmaDLlALI19ZjZWIX4leENBqi
qPoVhUfRmUb1MmGvHBB2yEMEgv+BhLlWLQ+9zGE3i9EBDGyMea9dPwWD619sAZWHDPoJZNNLK2WV
A6KQEPls0s5us+BCXtS8IyfRPS7Zk0jFJZkc0hUBlwgUpSt2x+oreBf1Z2oCZJM/j0fqG9HwJrXA
gXX1g/lJGZLSZMl4At42tjHuERbh5U7jgreJYe43ih6VangOZfykopOHhk2/BsCjV5xwt4/d4O+5
VSevi9Yg360epwsNex2wvyWb/kxsPXklEdAokQanmWuLolz+JCUIf+LX3kTCDMUgr6Srnevdgsy6
OnkZUC3aAASEAQPu7BR4FlHTRuZbT8lS1iXA7ECKDsn6u8nGuG6j6tikNRBo7/FU0GWwBVF3CkRr
D7md5KtCKTvli6Py1e0t8/z1Lde/SOPxDKB5vCvohSGaTDRghAC0GAnBg413TdQgyRG88nJECgdp
bHjr3x1VnFq8o0hBslWwXsXFOWJr7Tam5LQykhcqvee0A6UcqHmti44yikvS/OwpmQGIkX1njODl
ESZK0bljUEohaTbq/0mmopJbzuLovwptgElg0hIkETcA4UiRD52k0Re7dIdzzXT9UDr909C0zQ28
KTfCxvH8aX65jwDmKEcEo5PEeE4XJfLkzHSq67OsgwVu0NVlZnoOQDJHolX5bNNbv+egiGzza4qV
MZLM8JyLdYBPNVp9ppF6I9PL2LCZg1T0FilrP9/s6kV/V5Jo4/6vYfVoOeP/VBvOURz0J3vhqAoS
jcFQH7SIhoZZPP81J4VxoJGOLQYppyGZkQMN/wtZbBctEFVE+LcLWRiTo4qjrm46mJ4sQAYCwdOM
3B1QhgRFEQHXxzaSPReyQbfAj4RzCu9KDXfH+hT05WclQj6jmexlBOoqVV6hIGmJR75XspX51HFj
ONJ1kLa+by0fe9M6IN7zFIk5EraEMEgUdskKp2QDdaJslAv1WBA9VJZXP5AFiTauJCPYk3YDlaJc
3rW5hybt5g660UXFrmX/TvAtnsUwsaQuNRWwpzye3mhQN37DUD3rujfZHa2u288VqsOUB/W2YVLQ
VNZY5yizrYUxg6fgvVB0udZZXmtButcHTf7IR4ZD1yX+3qBYJz1Z9pID/hCNmfBkbzI93tfY0HkM
CmMGsq9f8wk0A3Asvfl7ZyIVj6yVHymV7FtaYe5FwlUcGkfLyMHghZnErvbs9jJ1qeZ+LUCnW+fB
cksTPDu4M4yfFwuHkzgojv4C6h9WIsVfRer3oZMExadm8etjDwBnZNjrwyme0wXYiVqBEh6AQx3A
01MA6bo0AXs0gGscGLi/u7UNKDCky4PRIe68gxwL68jJkKdr19m+zPvoCXny0RP1Ui1DsRUS2I4k
6+vGAftmg3lYVQNSUBlKzQigq7IbnzoRQIoogobzmKMcU1g+YcZIEaRQxUn5Acx64G8W90EXSjnA
0vdNF5xcvU9voErrQWGOYjUDiCO3Of26XYbSCjJHaSFOnWYbCLgTlrRqCTqavMKaMeGh18UooxAz
C5oLjHV/yjGJeSYRNrOWU657zk5NLxKg2xRVD/pbMZUgCxWDvESMTFjQqPMroAGLqxiW4BdccIK2
SYDLxtS4mEAxITmlzlFiHDXK9lczZYEVcw4wJBRwjAEDthZYnY9I3RhR7Zw6Cyp7Z/+oa1YLsCpn
nh4K4IacqsZ5cPliXKjp5yWY5Vi3GmQXDr1vAIA1TYGkcLdS9qReWcou6UmlLKkXWFPjX5XQavFe
AUZS7J1i030gF2ux3dBtgeqrzn58XvHhpsbqYAuARkj/JI08Nep5kx8KA+kd8piIleC5Zl20B4gg
djS8MnpSTYOjhMeMfyMJryrU//IZefDm0GonEvYuaIzCMQNlJdDjojCKy6cxqi6uAHWkBge57mq4
kQ0FXrH/2YQ8eDYA2VFF3YShoX2/JouK7qw1nnT41/BFjMKibq7BMiR2/MAnY186cUM0NDEzq0Kl
oR6pyZCG1KTCWQ1Ji6QWOCvDjZ/OsJPNHP03ZbEJ1XEdO4Tqbpz+d8fCFhxl6KqqKtcww4Ijm0NW
X8miq//j7MuaG8eVLv/Kjfs8jCG4gMQX882DqMWSJVm2y2VXvzBqa+77jl8/B0mXqdat7pmYFxRy
AaiyKBJAZp7TjBXfGU71g/J1Z91sb2okOdeyA2MS1XK1gE0ARRDiySUBo/RaV+OorwgBM1TgiGFA
4eealFaMO32L+BRYxBV1aqylDts6qqh09qJRwKlzVlf+83xdNW0TA8vpoQTuAxCpM5SJIfqUFlV/
DlVsikRm6KDOxhpxQzqyLn6m3j5FjSHBEvprKPWmDKAmHQvmKRcjzbFcsKt5gEzEItuBCZQf+yTN
xbaOHReMrNNOJnFXrVGJw49zl5eJXFVTZG7YyM3yPCiANR3k1344jcjPwLNqxVrQUtMYmrKOWpSg
T/3T1VfXxZK5m+VLvrqnrky2iL5wKZG9VOG95tGXPk9yc1NcjZlvsMIGBDULJrGuFVqKleaAXeFT
/dN2ubOdRbJwnoxH6vkKZoXENMjwMitSEJF86MilzrD9mmcMIkDJVNEf5MGAp9uhjhxXWkZULeqs
Wl8ftQyvMz3f6wpBJ8RTp4219jDfJ3QfAA4bpZExLA2S0A5Xt8mkhpCc4ONsQhBt++BtRCGj3gYe
cmGi3TT5jYcYMGQN4YQ9MI/APk6yEdVMRfCfBiaawOvZ0J1z314Hphk/mnUTPw5BGD/WMf5LJbsM
Ud0FQIPUdwBD109kI1fdHd78UfcPs0fX6xPe2fp0R3NQg6R2BHxFM27na9XYQ2xqJEvMF9PwTZz9
UKyM0gBDFGodcHLq1EiXC8BFqHRO28CgROqRrqxw8DGZ0/2NGxl1NapNrXE3JPq3v52DDMkg/VWk
62c7zjr8HTRk7pljVKy1ZASX4I08pckPN+rkceRVd2lkeTIUlqlU0ljXWNqBHbLx2WzjdagfE/xF
QV3Jul2S4ufcCdywO8eVtXhIG4ZUtgBkAdokVTmvdUTCuHuHdS6w332F+k0N0nz0o/TjdOsP4AkG
JUS9MqvSvBOUJQJo6HRnAs7G00gGbHf7kJmvTjQCs5pznH32ofUpK9x6s9DhjtWIGqSxfyCVbUT8
mOJgkyTi1c2N0dqaXYu9hOLVpYbbtoMnAkcGgcGw6JjSctshr+7SqpSpaNBbrLEhkg6JUcEl653n
LBzwwld6UnUWOB8Dzj6R66xSxgL5Cp6p9XgtNiJxV9K1/YfEI4d+HMOLpkXpKY7qTWsaxcHpypNe
4r41RXrd+HFQb3uAwq5uDEz5MQGA3ghYXpvFSgYSQX/zapqGf0cTu6PTXs3eWqfa1vXTrVp9GFC/
nEwOCscUxedTEjngZG6dR6AkbXvU/p5J0jMpH3zw2gKVpo29yA8Qhe20H+TPa9t57Fgf7LDRU3ER
DCdD24IUtkyGbpvj6D/GTxvMSVOqxwcaAr4E7Bu4Y2/8uMf70zIr+0DN6IbAfpXSBv4seqSrS/dP
ZHmNG2NxQ50SsNuV3zKMejdjb0RyWaZZxv7tVK6eutjDZwnAcUUFqEUqsVmaYeg9kCZ0+ygpUD9N
BpHblrijshyOk81iRVqLukWDZGyjyz8HA/KV8yZCMZMq3p6rtalLTY0jxthHfIuquEmFLWJxwga/
WneoQllVKD4S084MULiMt1dUfXG6EUhQOnCIG6mXX0RW/gQiDLtIPCkvQ+b/SWqm23wddAPf24WZ
fuk3wtWzPbJZkDsBUpl1UeeKpsUyXwFMf7J7mTyJamJPZlvct35lviZJHYFiFTCztlNULwKkiJKn
7Dilrn5ERaU+90jnJMZwr4vvi83w62ojBGOgaGryi1G+Ii0afDsqV9GXaAzTbjajxOOMdNRgf/PT
lIO9KwHGtQ+nHiwXVoBdJxoUkIAeZpHHfJhdwEsEQ/Lh+BuXRUW9mEXhqQ7795lppgFl5rIEiAkA
FlrVdApLwSbUBZLnLh/qP+ta0UtSJW+n6DnIcxlDuhyxSsX5fJnHBgCeRkpJsTGNGriv0sJqpREo
bzDwiwHG+8TLcyKAVwAEZnJhyo8j/rLBTtHYaCpnEWAZGXvOq1bvN1lxoAU7YGFGHKrKbJe14/Va
PwTR4E4O+riaF/pXy3vqkntf5itdjI8aECrATQnsX80R4Cc2hh2BAJMqQtX4toxlsyaRDE2afO9w
8LWZminc9GbRbLskZ6/AuDsYU519T4ce4TXpmI9ZGPv7/7sHQGYKz9KZ3FmJxe6pkU1ozL1/1nUy
ekbQv7oaynztu6W5OuBwo/eqqb8WWGEb/9no+/Hz1PvWBlzS5n3gsp9ziazw7egwVKoK2QBQIfZS
/Lg0KPvCdzhNOMoZUVVwlA2ozqG68QBy9rXOHCLk6wRNvutCfQTeiDZeJsCh7JrA5qtWiWQA3UZ+
AToFCYFWFT4yMBBVzUMR3wFt/BOigs/GB5p4bxccqR4aatw/dNQLBwuBP0OzAeP+C3qcel3eegWo
nE7gzgIwtFMJ4Eim0aUnUfrhyqyRuB7JsDiOgCA+5nZbICIQrhOlIj3SkPJ0fdXFNstZ6SClXItW
wESucZloAG3irAZbQ49EwBBAh52C9J576tF/JSpDlfrh2mksd3YuaglQQ/K2qyJGlsBfp6iVSDpX
NwBZ26kpe24JENGp7pW2oqmWAXoGVI13kCLuA7uTzvbmc8e/hU9ezglvjhaXM0GtwAI60fzK+53z
UBue26XVWxMjMiEa9ipSiw/rIorCbRb4A5CFyun+hoaiTiSqV3NQFqNmyBarWSZPWaESfIvYjwS3
rj4dDJ7+ENnkPyMBv73TJ4vtGjfMXnq/+BwHcfYddfU/otH/eweUGABtOLV3ud/vertDDY7F4vDY
9AaKbFQvCNwEqUUfMin1GnyuiWN2mxvDGLUh4GHRkN9IM5LcJ9hfIHN41zdNd9eH7sEddJzNVWBK
nkP6s0yB/Tl6T9F8rdJb06MuggXAW6DunB0wd1UEqNVVTsE8rG+R3zEw3ccS5WPA3O1Yy+66zMfy
J+j6Z+AhApcDpPQglQf2ZCN7kJwn1oaMfKzMB2HaOzIGIfzzxAJ3Le75A+lywZx90bgmjk5g5Vhy
GWW4udpT+zF24pIj4+SIBy4D8Y0bvoT9lrgFSOiKLfEO/LLoCsP9l0AWLoG1kEfgXHTyFgVLyO5D
WzrMBEw4ojCBAJgKlTlRgVOKo+N43/dNsimk6a8YaoBABAcSX4BTO8+9RBzMRtnMylb43CROCiG8
m0LE2ZSVmvajtxjIT3QpQMX/eQjNH1nhvs6LHhmewfQWuwkOZOviHCH0em5cJC4ApiS37pUBIKEI
mVegu5zNAzaV9ykMCZgddqUIkpUDpNl7M/1JZa5L1euMHLSgDf1yuwIXIiMNI/whEnE40KvZTMcr
sXQ63SZrdHI6adP+d+EhTdkq5yrotAwOEB87OfGBYk4gB/wu2xiAqQonY4G0yON2Y+tmtl9UC8qF
SA1V0lVMPXhv/jKMdLWwdU8XpgVguGoYQ4WoUD9KBRNpduXXoUOGr4Nz7tDjQXMtxrL7yibJwTqF
+8H7cK5yQFSCcKRexpdGEj36Kaq8ImPfC4ArT21X/GGYP8POCb9NEmzTRlQ59x0SXi6djtzhwmzC
b4MffAmBufBs4ax+Lx6ruu+QmQXesayN44uBA+MUT5pnUmmS/WkXDchWlKpFWdZ2QLAACYUQNYAp
L/7kEXXWlX+j6f7W9pEV5oJH6X6opmbjjMHr0Dv1sUmY/iSdJj9GWfJW2GLKvM4sbc9HUsqOBSF7
CoG/8ISYBNkGKwJslKq0p5HUABL91eRi9Aq3unNU9ROIpNk99RZRnwJUDVrM3twYFnFxHqK0OIRg
cKJMcJyDTIiUfooNB8QYv6Q6L8cCqSfqZxGUHmFpUkrHktcRB9aKmwDXXjJKFregNld9k+qKbGAC
yQMQvKUUD71qDAApAPpYO3AFm0D6Eee/976h3ZNq0VeB7oODrRvWpBMT13cSRKHjY6IL44B6MWcT
sVQ/uMBju4yGb61aybPvPg93tV40J7fDI3umWQDPcbv2OVhgiSyBuBR+R61A1sVlypn02gTZYwsq
UEAwQCS3Fr5pHK4r2CVDc9ZdY4Bf94OudEEFWnQzctAiuzF/H7cABFEPGLkqj7DX93Ztx5dAtFsZ
6/0zjsb7Zwk4JoXM7O9HpeMuMs7thMvVbFW6aGx3FohkH0iVGUh0x3po3JCYtrWNx3Bd3rUhDqgb
X3+iphd1uwVn3LBuw0LPvJxV5xIVjqe+qNhTZ5lAmLbq6GpEJYzMY0C0uqMJsJEKH9Wcky2Z17j6
l8AdjLUTmtp95A/JxR4zvhpQJvFN80OE66zms5bFWDDIMroDJD17iYv2Qg6gAZSrUK+sS26J7r5J
ZbDJdTf81qDQVs1AU09jJNZj00n8nb5paRRd5mdLIL7+rRSJr1XaRpepC/GMwjhmtt9coDVsmxJs
moBwLXASpRZFJFPDJ390jwBVOcvMNnekq7qWUjjrTeNb+Ws6fCKO78AM5SHkZgRwFTG9OY6Tel3u
NMcRjPKvlnvlFdkuvLpoejNCVIctXm35Qmpk3U6H0grj2UvmybtXJsBe5OjZdmSyBwVyhHL1agyf
fcM0zmU3HXQnSMN1pZDtsfWkTei8be31bNrpXfp12aLebnTJRQbFlQvtXUGmjfWdFhxDRXiB+AzO
MNIHEkrFfsFKELUixAp8OuWwGPSyQZUZzjp2iZMyZ+XH1SpG2eNUIHWG9ZslN/gm/Veijhcl7uOX
mxRiGpCgShOXilG8RrKTZQKAlGMAdGkgGq9u5rpy12To4ZCNH2jcMjcCMfkaxXBYjqblsLKDLroA
TMxF+LqrvIlb8VfQHb02Miuf/QwsWznjDOkM0CdTsYt71/7sItXizgAmzzYFM/ZX2Xmu7PU/gLxn
b1vdKe9AQ2S+4pRkTXYwAkYbDYfEhz6vk0+D2z7RfFaQATy2z7JTXlv8og0a1jvqQobeoMY5sKML
imcPedYD5EkicG2X5fSWtQ3fAHE0uhNWIt+cSr83pF8+V601PqAuGvHt0Hx3m+ohuiPxr256aj9a
dbbGGmCLQ0n7UzeG5RkHBt3MYR/5iJ8GQx7s6Ra14AZaUYYk3L5YW5GpPfO8/hzm0v5aOiBXFlZq
PgzNkJ0mgUcpGewwvWvrNn51Kyl2GTDNdxOAZl+D0dqQQ1xGCWogS3kEsEpzsQoEkKcpsb8iy/dr
hALrZ8OMm0PDEU4nPUcpIpJzvgaZxjelXTr71qq0Z3tsP/sItIc53uYjmOieWkuOXukiLT36ILif
kuReH8CBQKo2D7tziQdSHBvg0chrBMN7fL9eAvrjBIF7TJCBwPhqApyS/b9MQNP7bducIyvdNgqD
Omqxrs7c6R5Z6cWpUyrSk0hNXKEctHXGwlt01Fv8JpnWx1EHd2+9dn1/OCyLTFCtO8Wa1pvUfLg4
xK3KiW11WZ1++OAcbzwUVvhnkHAc234sxGlJHhGnD63JaQ1O5kWk3uyzrOCD1I+83hnD9eJI4yzu
g3Zrjv8YGiANnBz1woHbVJtQVdRYqqImVj1bGRwNjFNkIB1ZF8OgCmxItxiQxPE+IogcleoZJ9iV
NVaBxD8qEDLMxPFi0B0eEq12L3WToLpVnSkZI054Bo29JUUoNr/zCHm9K1EI+2ZqHBXMkVavfd8y
duCA2Q9NIkEy3PvaOnFDZxMCRzPDmrhcZ44bXuoqYU99kUf7qamQN0LeSIWskMvTFYegs/SnQIvH
s5ormHLEscq82brqsHY5zp3PdGPD3LIRJ9f+h9UJWyAaLY6TnZ95h3w3UrnWEHv5iANRbiFEHymy
UupZuHlaRIwWNYgbkNHRZNm07rDa9kZUEElES34NwwhU0CHGpChNQamMcloy9mP9PqJWFjKTgWfy
7X37gHU7W+P7sM6EkIScG3Md2lqyxvb4F2wSQSIh+lJHwBAmtxlTKVHOrp2ka1JejYDzZPvp7MyG
KD6/F0Rn1b5tjG6HHTgWbrG8uJkl/myHr44b2CrJuN+g2nr8AbSnr7bLtLcahc9e1g7BpwDLPNCL
c/lgpxE2EV1po947aQ46qBzupFGiDCKr3U2fFP3WrjIETxMG+hDFIQIgK3dfav5mUZGemtFyxnZ1
Jbe9xEs0Oy0qQl6msaGOsjBkvI0oKUeWfZDq0RmfPH3ptARsUfbwNmpxs3esmq+7sR7edKA9AwY6
licdvEMv7ohQq3LLHBssRLELmggtG98KV6AEUbNqnN+h0m3v88L3CqAunOICSbJ6hIdd1zCgUiH3
103zZO/rNco6yIUaLQ5w+F8lptfwxup3NA74murhzvV1OBjnwhKfqxDPe7fDW9NQtcypxLOVRKYq
nReRrIVy9pWzrpxvxpI1TJI1MFsQyS0dwD/MbYisl1/9gRcf/QzsHVw3kAsjOnZPjamOfhdx0V2P
I+3H4Pka/2Enp7jGlmcKk/swD8wTG3ucH+pBuBMMAChYFUFJjasgcFMkR7ZsVixaSrlISpCapAje
g8r3NyPbwcHZJyrN8bL8NSWldGTYfE/Irgdtuw3IM7rM4oJq4mgTWCj7GWy/8Byg5yGqAOaOtAz7
h1g1Q4dovgiAYUwGalDx0z/kCVDEw9Lt7m5GRFP8FuO1v78ZECA07ubYGC9zUE8b6q0fTcORpCZG
YHMVOcmK40jgvPjmBkOGEDJw2kih5qsGZ2SA6MV6dhZJ56eZwulVSjJfeWMB1zqgo/9gywp0kYNA
ErFDIs8iQ2eI564P6yOpUH0dr0UUAJ+m5s7GtBBMAihPcUJcBA9T6i4N6/QdS7XisKio56hn8KyL
9etZyCCUNcnvIpzhPAm/x29fqxERVhs77F/6fZZhLQM6TZDxCNGvGco5L7T303F4v+GhA3YAkLg+
WyzIHzIp9mHfgW32Ziq9rPp9Xxhi1Y74eWSJwXdZ498hByh8Bsli+Gy1HMc44OvZVRZHun+TRQ+p
5s4eU/AFlXA8BfaU7wPIrwRnGMhvfOA26Ryp84XuH0nOU3x/nQj6DYkGGFK1LZknLILXONqtPBLd
PMRARw1cRjvF+N2ytPpuSUmkZEZhGPj2kqLY4WWK5JSs1ePd4KAqZypCbU5XbAKwZhVD+ha1Kd4V
fWpaZ+z5rLMtsj+RUNbckbTos36M9vg1fNFZY50N1fjghT0FlZN9Lpzuc4KgF9KAViNxYxau+VJj
ZfDmt5r0DCOaHgGcIfCf8+V9F9sDuAJybVtj5CPKjLHfnQrzLR+bz2MYVmqevh75F6kZz3SkgHyE
18oa/C1JS7MwO5KuFDmfKSJvXKpW3I7nyE7tAKlKWzmOwNOwmrd7dayt8hqpJWRZtoA4pHM8H0Qw
ioajeTAspEPaOBdbmNVQnMqOoCbeZQYgK7Q6c3czLcSE+vgALK1rQKz3n/iUsFOcTW96EfmthzdI
yvNPxCaB7A4gvhTlicYJaf5+mt5VXFK1SPdO0gx3EQvlDrGn+sXoavCHJogbaPFPllj8eXbgPV4j
HEd8uhnvmKi/E8+7Q+khRApPbO/UkOXDj1QNksPWMqttvA2qogpBuRFbF1M1OZt+WgDg2Q+OaV5I
73eFuy4jqa0X3VTglSlMfLM4PND8lZ75+sVFHTMGDY4FjdWyq4lcGzibI1YQYIY2pLNpZSQOg2G7
B+rVvxEXF/IDBOX7iGVYETerOjT1/eLrDPUr4rbVFttxHcm2f73E4kdXXETq3XwKGnvjN4IAbmX2
deFxBbDYNohiZbnLt5YSwZs2zA1ZSbe44DsD3k2tEAEXx2gCXibNQEOaVjZ7fLEgIxldeTdp5bTX
axv5JaLtN43QQWRnYRVjmmn4zYmNu84JQF1rCeTbucz+Dupk8DaNjvlS4ZOuRSq0M80E6NBpn/Yx
qCpE3m8MJL+dRZhmd/Tk576IkfwtX+jJT01hTeXWLvx6PTMoOiqVGTTlSEmzwyHxxtBcmVpUXMjb
bPJkmYDFgFvTgDNsawC44i3o7/CfDvNpOK0JXoOaK8CToHT+MLrUOSdawJ5A3d5VZvhMTYlt4MaO
LWMTI53pGWvQ5qHMvxZ5yrEaxbpn3fpAlZ/lyQYo+wi4pgN4Q2EHduJqSrj/4EaR9jg5+BRuK1H3
X/mPcWf4j24B7t3cRFSGRDIImcl12thiQ6Os2okfUCOpIyUPcdfw6Asnvcd2+GgWdvPQjN17U7h2
uhFZsg26gh2dyp3WvYjdr+Pw2AxV9l0A6B2fOO/OwvJBw2Dgs2chcgOZk1bb0XHxmOcCG1Tfqbm3
pK8BXgyxZMpJoyZHYoaQU72v5GC+G8Btm82ZcMYwsS2+js96ZWAdYTj3qPdQiV5p69xzfKh+n3Og
UpNsgXtkPXWs8YoGmch9j7JOx/+jNBOceUiVR0g0fdSrQbO6B47ZKUjjHyBWrl+q3q+3mpxcHJeX
wNIbqnTNnWD4I0/7rRb7/IdytS1eza5RX0jkiMX2AZGt/jzEwCTgAH59LUc92YlkyrepNMxXKXCC
ImURn8iKbzPLBf+8DEp0u7hIWYYoRFaAe8CdE+WqM9r+HudAxwyImsjY/9C1Cq5vlq/95/4IBIP7
MAMnnunW9nHAb8yLYpl9r5IXZ3KNr4bEkr2I8vE4xGw8p8DE8irA1G/1JARcsYoJCQVpbvcFPgTJ
vooWUQ/0oiAAH9noLQaXIkqLTL3bKcoqmLZMVt/xVwlRlA4YnaUhnVAguEGTumu8g9+tZIj16DHs
2/COufGEsH9nI6gDRJJjN5WgnKqQdUA6rJveDdST5E3dYsJbJbMTMI73EYDCqhzxS8UcjxhJ/agy
UWedpfjlFx2WxvG+ZRzhrMWHzIWbaWc7D5DV5I/PwGyatuXgI7CZJPFJq9wKjE1a9Dnm8c9a1Zxo
xqfe0pofJWrQVsjFmp5ByDNtjTHP75MEcWXk9r8Y2tCcJgT+lo+WhvmsWj4ZqUru7gWWbed//+t/
/u//9X38r+BncSnSKSjyf+VddsHX2zb//W+mu//+Vznr9z/++99IZQQvjyUcF/+aoAC3lP3716co
D5T7/wjTus7ztjDPGTJfdwS1Q7A6zEy3OkON46Ii5J1FnNF3IvC04Fm+dZI2mgF5yOMG7KcXAgCv
zDKQ3ecnR5sD5yBCZNHD6zQ54owZXzN1QeKQIC8MPiRSA6qLxOsS/TGaLMsrEK/8Co5yD39+/mMC
f9AqK7Xyk4YY1FZv7PRgZFP7YFoJngkG4N+I+kezcbqPvV5wNzPqkYydZXCXUvRykWcGPqxk/FXA
o/COyPEmfyPFen7/xUESb0tN18EZUSIhkeRayRPP7GGNZGntmODhhqLLx9x1jccoBBV6PTkPJJlZ
ND70bec5AQIGXg9It3uUjX9a/M0hse/As4iSb3LJmjDbZtwv1jQBNeAYitfGODbb5uM6OgjNV0bo
BPt56ii3ngBylh5pap1Z0XkQERCqRPhM8YW+Ks4pVrInkuJSZ2D7QejC8YfC++c7zdH/40ZDdqmL
fAEuLIcZJv/rjVandjAlgZBn3TGCe+JR4vVYhjP50syuVKC6L4pwvDKbwTxzDyTdvJvlsGdFuP6r
jy5Lv9miJhNPN4Iw1PF63bdTG6z8ycguhGhIhqQdvwM6zNwjXAC6pilimwk31VYLVlk8Od9y9SIz
Wqs8haCuPwlm4rMg8RLpjfZ2xvi2wy4682pfjCjJ2gUmkOmCxrXWLdDDtyZwjVDtVcWaR9EmoIIi
JZ1CS7WVglF0yh54ijDLLAFPWO7qIK2OIA6tzq2BZEHazKndW2HmlQeS0Xbevn146BPLCi8NG1it
6N0a2H/881eFn/7tdwWCHzwMTCR8CCCPOsp+9VDoe20sMssdz0jL9L1RukdHGNqzUTXuUbpW6ZV9
wL5gE2quULpbnjszKZ+4ob2Q3g+1eCMLU+5xSmi8hdrBGjr2BSV9w90UGf6GvDi2n7xKnU3QNe2d
lZbNQ468k40KtHokxkI2D6FqusS8NpSozDt1EhHkmsVerN64PpjvNnlQBndTXJqvQwRcQoFkm7zh
5YveAatReU31qIErBoP8Tr6xoGlRGpwgfUrHc2etmbXwaMlbCBcnsKHI1g1zjz7Thy9dp/le4wzm
Q+TW4R6Mc/jzYzd7YaxC7Vgl5R9FGO1L9fAvcvtoTfkm1kLYB7d5EjxMVoXbsgOJTEzWw5j1OBhF
PrpXu1mwQzGLD0qnUttrsYMT88h4m0o//qY6wONNvkXoDEqjOqT5MOW6XHxg2rE8re5pt7g0tG/E
SYSzBnNP4ZHBxKNm+893j+VYt3ePyTkyFECjYBp4q9Ar5+rumYzESYLQjs8aMu68irvWyTYm/KQE
uJdbk/0YVUESqchIehLzWM/uzVDf3OhJpCYc+nbtdIU2z/s7v5Yl+1FHRUmhrrwMpStMI0iCnIS9
3ujpMzi52x/iMtjZXeweTNXoGWJjqPzhzmHURnTJNHdJSzL1gDHhHhbdrQ9Nt5iph2LDuwDVvXfp
ED7j52Rs36/3t1NdfYhlrpupb69MjvTp5tnJffncGQBmM3XtRX/lt1xlmWbRjVr0wvu22fr46g4i
SUAIR11qYnAnHbC90w+Ljno3OkTXRyAqqCmouZJpill2qggITS2OoX43x+90dBkkA2KVfmMOAVK3
qrQ63zKB/AZW+D+Rc4dwpJCf27QGHoVVDic+SueAdExw+jla9IwwAHASkTHwXVGnpK3l/2Ql+wrc
VPmZu8OvQWqRUpVjv21L54Q1fAosUpbmnpM3EvUvOLDTci08J4N9YvQ8n5S16JJ3a9aXEVkRKQ6f
aYDswuvx5BFhvI6A3HZwk2g7Iq3i6Bhm6hU9oLPrCG/x0UhAv8U641PXmUg5KqsvWB9Gu8REzfYw
OeUXI+d3fGTsEw2fXOQ22MptGS7wf6bhiGKFIFnGvm5OtGOaLtYgFcf/9SPHbs65I4vLjG3l5N26
t4r0TW/6s9MY/AcCrY9MS4ZXC8A8myG3WmBK5+4xM81wkzVG+ibGdnGtYlBWtKH74laldRaNA0Ce
FrifSkod3wTQksRhIZ+Y7iEpvtqQH1moQfkYatIx4kYvwTXu6VMtN8aAXHxtCto5yrVEzpYA18Bt
rEgzLEpUkGyOn5FfbyITr/Pj97E04iY4psbiDQMCDi3cEVVgkmkonKRuj/Bau2J2sGnaKD6QrigF
St/IUDpS2+O9wcHNIkWJxBtVUVzZFTtQz1Yi9RZDp+qPe6o/pi55W1Q2TE4opUYF8TKyq9JyNYkG
CdZC9lsna7/batVVseG9kX0EViWSdZzx1atOkV8u9rFIkdmQIT8mVxUU1DSqNKKmeguSR6SsrQxf
55tEpa8sjqgg1PYBDt7n/zH95yMXixuOB8fMlZipP8j8R2Pxu4X+UshHYV7cqqywvivu8zZ9bypf
AFl6kck8GSpZlZQkg9zF2GAhGK1my//PHPNsvKm3saabycnNyhTHxgCi1YQQF5yVDgeG9elmYkjm
QKbGjhKoyaPCb+ViuIDjIQ8dAJqrss6zNTID7CMgV/eD6Ls9SdQIpV9EFBN2hyqokeeKSsHSCgrU
h+jjZjK7qloR1gmPuul+lqkbVnZebqlLTYY4t14V5hbgsV2xJx3NRr3IL1XKuJrdBrgvjll5e8wb
bMrjBrkyj2RZrkNjcExdI8Fv0GKvHlixpzTLCRAC+8oBhzhlaZJu2Da2rz9T39axuyN3VwGcowbq
2j1o+sbjflp6gI0W3Fh1ff9DMhNXwnp9RyWKkQT8GIlMZTqbjZVtWmWVSiSrEafFjioYp8zPgE1u
/MPYxZnGurZxKILUXdUo871P1H1m4UQe7NGI4qPiR2n1UuYIjaEO0SM5RXUl6rmUiZrYyPrNENgI
EipP0g15FCRbkmnSxXse4g/9+p+XZkxnt0szy0UVoGFw8DYyYXK1dLtamjl6qHEcSxgnpG/F7d79
osdvplN5S3bpTVLqkmz6ty6IDWt7NUlo4Ffb+uAO9vsHnC0Vp15PW9Q/u+KYiOEx68b2iVSdURYb
u2u6DYlk+M2g3J8eyYGaRg1y1KBloo9Bg9VXKyzY03nbV1pAnytS9xvt/zIwSQA2XYbhCs/hak9K
ZuChH499j+K4zNWCzX/QeOBtI/C8PAxE6kHp8DllwlPXAK/a1rHiEi+0HPG6xP1hlQ5WBMX0WgSA
UTCACfJoAuR7mwRdcGyASQh+zNbaxdK0H3rs3ZHEyvhLME41QnCD+63jAJfGIXKADHt3JYadwA7j
HmWCIGhdYpFpnIi11WCHGBZ2MK6WAOUstwZivmpgBPLtf76BxH9sDC2XW9zVuc4c1L4YN6dFsV+0
FX66/SkQAP0JTFT4ripZoea1SD3TDCBqVQYWasfNAfuFihMgfZcgUksza01KajT8MnUcL0l/DeLW
xvMLZm4c25RYJAHHb0UBrLgDhnKXS+mRCNpX5AyphrwXA/4I7QO5LAbyoxHLVKGi7tJLO//DbwoE
PVGJ8jxEGuiV3QhEY5yjgApFWZ6v26g/y96AiFDe2QjbeY06fu0+KFOoRzrUmSQ7rhXPRKWy6H/n
e+WS+sa2H3q5iqcp8qYm048lt9zPjfmTq7y/FNykh9xBxK6dnPGNvOpw0I8oxBGf7fynpbyqCSlz
gY2AHHlhK6ZgTTEXeWEuUi9eNIjmYsDaOv7zncEs+/bRglAxZyZzLMcFHz27OTMwABjZhcLqTpZs
XE8qZG1qwpiBUpADI2fRUS+b/g9jV9YcKc5sfxERAiEQr9Re5arybrdfiO7pGfZ959ffo8Rj3J75
eu4LgaSU7G5XgZR5lmEFCZboEgwebCYoTsdb7lMcTmDprV2NSEjV0aWVoX/oW7N28yJJH/BdpzI7
lc8lTtKr0IisHfUBm89u7C56myvvk1W9aBXXbii20SHBk+DPv6bYKivLh+xmjuwD31m1VcXndVps
8W7qqPkmYwAoV2OYvkobqtG0DmuNaVcajQaVG7ta56NZH2rIpQPYrDuH0dbiZ+RZdnlpjG99G3zu
L0CPon6nyD73q/iIxdObl4zfNFE/NMK8gHre3OMc6t1KPX8JkS56tWo73yn1wW2iN+Ur983zOygq
4iZgY/7PHKINZ8LdqNbk+96ZQDkfY2JqjKePFkFyPlof8yAh+GkVWvNjHtQWvDO1Mj+af0IaA9jp
+wCxqqX+1+QE4b/79eiX/fgVKPLj15tkvRqyFoSwxBbKdt4obBjGSu2qdX0KJ2ZRPPg4VSF11xQP
GbPe+5bR5Y7itK7m//FdcL6mOlVSXQrb1vGoRPpDfPkqtD3A+X7aJ+fCBmNMbzps86kCNZelIF22
M8xmghHC3/Up7pSokovhRpsqVCDAPllBNMt61DQ/PuOb9acfCfFojtK7a6xhbeuJ9eioC2jd8OQY
03sKcOzyj4hZ5XluDSCdd22THygUpU9gGgPd31JTN+JxY5j9N+iUJC7UDPldm7X8rqrrdDcEGmC1
qo8uTVA667iy283Sp7VevBoD294JId7jAPH9abSOOLbcRqIZkNZd4vnFhWaldZbe5dgGqZ9CPcjE
lWeANk/LCrxL/OPyG8VCBIAo+NlxYqCC5nUtbkG161WuNEI2PJu+jy3we7WXvDhRGO6rLsx3ZcGM
18RjKwqAS7axHgRYBwNSLfdc4mNDA7SkLVeaFiAR7WZeYh/+46nIvz4VDd2wGDNMbpomuAFMfVQ+
bbjKLvQHmDBpN4GAmvpCIhGo8gnUembD6qV/IZN86YM9d7OW0geFBSw2N0j96ZOc60LmCXKYEzDH
HOfRZYA0Y40Ulgg0dxngAOHoLo2IMGlAA61vG0Iu5wzIpzgCVqpWtybQrVvH9EeXhjUkGeMd3cJu
+uAZvn/E79YdmYP9QJprxWsBDahVHopsm7fdJcej+6cvqi83amiIivrnNDVfhgb0TGrolxjURBKX
i6HcVxvLKYsrybVK2jmUa+qZG9RfbXRs06+/9ACxFrk1U8CF3GlWmaK+p0rrii7ZZOk3EZSOGlKz
Ql4WyiSxbfwoc83ef4pT02yAnDedHrSrSQKNrFeVvulDkKD4eFh0bMKiaBuX5JFI12a5KHbn1Bfb
TuEFvKIKHkQPPz1s7wBzVS04Vuw95HnwTW4t0FHhzJwksDLsgeGvXLqlS6Y66U7KCaIXUWttvg50
48PvP+AW//LWN3QbDzhhgbmmcy6+VgqseoKanw0wQObnyBCB0P7U5+ZrERlWvbqHC1XyGEIT6bHN
dHBpRSRODW/TxzgqgHaMSgG9EzSZBkcKYDBTAJ4sECtaRyliNkgqRAlzAAeJyx0VcegCW/b4Jiij
E+3jqcxD/azIDyAyxMMdSyJvJ8JWawolpbMJtJ9Dg8cSnn7ffRGhvAv0MYiLH00axYH9e/NRJI7/
jpjrwRQBFeK7EGe+uQ4DXSAd6EyUlKhyI3mm3/RO8jJQzq/jrQ7Xse59NGoG/abFaOmAcvP7vwIy
6//4Mzj4TjuGrjs69I//UVyzuJDY8iNT0sXmBBoilMmnlR93dQBdRFaCoeOL4Y9yZNGlwpH6wUjS
DbRaYesDCNKDVgQcR7G2Q/WlxNYl1KdN7vjyPsrAmR8ym8OioJb3caF1NzE2U5C/7LLV5JQR3BAd
Y0/BGYPsIJR+9l1cDtmq6sZ0XWS+t508Zt8XCRdbQLVt9n0KM3ZnTl2zhQBeu59CD7tZiGfUqF++
BUHRIBU9IDNe9eMruGRugjPa3L/EJ8jxLP2/xtM6WRv/7CUMNIjPyuA1vDORGVoJ4rIubRrOUij2
ic7w4OM7FDd+hIsYMxhKTRYukdYf8jzZURcNLmFGgocmEN+IM0KQt2Ur41PeCwY0Iy4cZJpLm7PH
osq7Q59ExU5kHMdU358a10lYfSPpdmiSaNeO1fe5CY+nu3wq/e2YQNrf1ZBROGaTw444LuDOdNBJ
7U+3n0Ln208B8zS1wLLUPJVGgrqFwUsJ1GRR6qcwbL91Y8C3TdRAx8kYNVxpBGBI/fSpPYerOXRX
ccg09HhwbeYmTZ8XgUEpZLkK9/cffevrCxaKdqaQKE/Y2HKZzPjyggW0odNFAr5DNWTBBMQkOHhw
TSvg8qubT9HHXT4G733L3f+My00Tf5vQ6+4y7xHnhuTblIKT54SdsY2nfnyT5VNuDck3XXWHKHdv
tYCX5y7OoOie+x581iROG4XZPJsdAzQLpECvC8KjjkPCOlJMQqOSP2QojPicsHK8igmPz5XvwfLS
1vzq7KcwqHb0lt960KC/dNAUQKUTP9rJCwhRQ5z+tgVR69MAzYAX1/uM0YSkKc0Aqjp1/Q4DE1R/
5hkefO7fkijCUihv/P5v4jiqlv8ZVGIZXHeYtJEnELolrS9pgkawrudWPp7HBOgeA0bcyJOFMj/R
ZYyTAo5UuCQNUEMu3Y56uxky+ClRiJa2xcmCx9P7vE/tOVrNpsilWXteszU9LXBTpb8Zoq67ye0y
v0aDnl/prrFh1ZcHXrL+MjBB+24bFDhB00Csdgx0BwFDAGVxFEd69e+lErVeMHrhMeLDw7I6RTjw
ub3J+LT9tIaaaeHwfGnT3RJOy9Ccqs9WKaTT4ZAd66coG4ZLWaQhqk453lRWCsyW6kuMOjFcnFpK
ALgBSUt1lKHydOQ/BxG6VWSaMF3KHljfWa+FAEIG9iTD7dCDdlHDCnCj+94J9d6ar6sqf4v6Hnxu
C0+g3b80UWEZ93Bbxc4QwJOVNsJ9KkgLfTc4BsP+0mJQ01Ssb6vpIVoPi8Vdyw0I+uCTBtDZdY6A
coi+a4uJuengIZYmfMyaZDvtGsiRXaZZfoDzP2xisMGwAamgUc/WBCaC/jSyaIQ3ovYyPEOVEt5a
Ww2nstaFJuYEAVPIoUJixsnXknhx8yxpl6cCxdFvddo5KwMY37NtAL6FClS17sJp+NEaa8IqtyqA
qQA49noHPfLliRCfsJm0t2Bq4KU4KGTXggWdAaITfE8BZEfFWAFp6fIpMPgYXkzcoJOJdSIzAT0e
pmmrTNU7fD940YIJlgDUMid0qUtLhaE5BGTMveEnV2fg9n1SZSEsakBqGDO8mIcxKTdD2U+bsY/k
PYUY0wvH69sNhbnngosHT5raus5BoCih5PMQoNh50xf1GwS04CSadSh9ZmG7jkrLQmYFhL0wgfge
JBmm42B1t9QVOPAVcovUbo6mo9/h0TehjmdDNS5qnftlFt2NrYygHRY/fulva3iKgP739GlJiA2A
7NHIZ/qhBRloVXjgHNoke6W+eRH1e8GoqDuw2PwmAh9qUnUNiI6pl987xR5cwoAkTg7S9H44pePv
EhgXuEJV9GrFZ4ObAnhzmgfAkWatvvRTBPXF4ZitOgcajjZR46gzUHS7TodFpppLwZ9G58lW8z6P
gmkaoFL2CgJ7GbjCISQU6uwH9wXMJNKWPTVBN6xR1tGu/dAOu6GL4GOc4wwLabFyF6ECejv4Q702
G89/LmUP66+s0H8klrGHCFAYuG0ZuXHSa386GX+N+9B5HbOhWllxWl5AhIRsI1Smc8+oDu3IX0gx
mi4LdWN00i1DmeCG+rvag7JvBdGxlZY11WZhbszDZlsdbE+8zHHLemqVrO3eVxHxtih3VNNmeAOB
QWp7c9MW0rlMwPbSoEll8tL6HGFVmXfx4/aw1MW1jwjq+3WNStFiCqP4KeAkgtxFfAL+F2l4oJ1Z
zMG8S+1k7iMYtN0NcIuHwYtrdqOESKbSrey5sQFjJjlqMtVvnCaBeOU87CnhSjWcDtDOSqAQzuz0
rNfKDjtOjfDEI+R/yH0kreD/GdXWDdFZcw9Ohr0WRtiOggpLFxqIDIiYBz4K9FPfIwn+zor9uzOn
74CRQSNfCanO6qnLObJn3guvR/BXF+Xev0V6kWVyMvkSDqLafZo3a7GOmKiriXM0oL2pC+M5yL10
YXDfxFBlLIPssVUXu9RfgsgYzhzbz8fGRFJfYz1YM7zJHis9SY9MbyAJoWKbpA3uyyYExBODNOHX
6VoIKkXoA55v9MnGg+jQvpXD+Aq1pG3SDuzRa1l9wVuggSwX+nUVJlVYr5p1JbahE7NHMKpXKU/6
G2hvQkCAaeMrcgCJUpVz9kESzytGasXC8t5XpH76wRSmpUBbJdCARXqse4zCQFHMixddE/45RrbA
NW2/eDF8r9rZbWdtqGmXvFt5ETAi1JSxc4ZqjnFHa+Spv6buUURQbFBrGB9rhDmOv5Vmrcsk18D3
QeaBchBtDsUOvPTnrqUfiTi+0j1QpalvzksMKeBrQiQvc3OCAXxp9dBfRubxWvBD6onuklU2g/2w
P1xkPBlHn7XID2uWlVzHBp9lkDuHnVEDabBO8j4CWbvzN9hXwJUlaKHJ19n+lS4GOM77otYSt0yD
3FvLdMT/pLHvZP8e4dQpiNZZbH2H+pt/mJs0F9Zq+hrYILxkVXQXpsG8aKS1/aHDQ57Cln5qTs1f
sRmZwMjAx7ICd2MH4yVsR3wYkR/AZX3sQL27eFqcX+YBJ+qKVWdIFK2BIf5kXS4AUvHaAoqHBC7+
Ymc+W5fTEE38iKaWUZenSnry6Gw4FGE/0dfp6/nei5dXfR3oW+tAQrkvrjM3nb7X1hquc9B2DcWT
X+faumosgN0BXR8DN6zNFgCage+lHrbnMVMVUQ3FSkpo8KjtVhao39uYKpiZXs8xS+IDwoPTDgkY
2AkoDH2sYPZfhPBz2Z8ghlQdFuV7umsAWVJ8jSPkcu/AIhsfc/AP76M2hnkXWl0rxsdeRGcvifsr
dVmN4a/YUPnAmGDQAzp0g62ataHRKapQp2yyn4WIc8jdxN23uhux1xbMP+V56zx3Il81Yuy+Rbnm
7BpUjrcUFkn/Bs9k/zG22uSMwng8h2lOHa6GpitwuvOshziDpmWGD3DBbPsYJ1F775f6UzcySDSB
m3XPkKA628y+SfDQuc/URStLtsk7EW6WPsOo7w1fiBuKSCTYIxn8j4H9PPUGE0+DzZpHqX+jRgdJ
wYcAhAFqCfxNHoAphWp6YD2Fge7dA9e1niNl3d3jiYRvtmc94hRYxtD2CMFBKLQQR1OZZxA5N8D0
pjNkzFCo9fEIuza2Nl3HFCYZXs7lE04VT4vEQ+7HeBuR2FhvQ7Xb25McBBwJGmx69ZLvAIyYXKhQ
3qLmnj1HuR6hvACMKoyItXvRNLFLuJPYs245AJbPPtTc5ohiTPyHsin/3xHqp3gCrnhGzIrNCOqa
C+VnBtPuGjZDXQMZoGDotyIefLAV8RJfo4A0brpgiG7NIAU1MZDRbXsY6ka7Ui9d8szhG2Zg0/2+
kIofIziihiXE2VVrjos8sdOgRey2+PbkmzGyviVtEhxp2TnOivJjr1svc0QRJtxNew1WEmDjvv+K
fdVBblQtAGmR919xbmvHvA2167IccAt8Uw0MRUGaoFnNLle/lJEM/trv7HKn5d2breNVVcC6/Em1
WFl+asWBVl/q1DCeTDHMY7XX8afcrP9t3scYVJtyN4y0QytsfOaa/kfkdDgDqBYM6/299MD9puYg
8udUolRUjZvMQ6JuVKpRXZ1DX92ril2n6MijGPE9crRHh2qZVTD9iOu0umnUYOQn7wvOo725CR0T
CxWsX2UQhdxZBZ4jsTXOKqOL3qisI2yci/CGFEmpv+TQcmA5CzYkQkp9U5cMJ83qbyls6f+Ynnga
SIhp0W/l0Mdwop+0b/1kvN8tfV/uiinw3yYoyM0zZFVf7bQ+NVNhwgt4NJ7B1YE3hTbcg9OKrM3w
YleJ8axe/bdFwB5aFQOBIX5KoPnhWlaUnZNArzfAdlf3uTHcQELbfIEdnX0YAx8nUqVtrE0yWese
YFrUROvGiob2Pq060HChz22ysPBWxIka8C/3nvyuAbQgkN5qZk9VPIv3ow1RTaSowA5hzdlSv1jP
HECxrODeMgvtKWp31BsFlYCSiXalVg2N75uAg9tPzYR1bF/ggbymZuOn+gb/+fk8NRMFKhxhwY62
qORes3DIhJaOwV0QGLChqCHyMEDI2wG7exog0ANzRGpWfHAugeH8GcbOsMczD9wrmJocOweyWn1V
91cOvvU1An1zVzBYVreqbxkY8SeE6TjUTJc+ukvKvl7rEAFdfxmQrK9Wo2ySLQ0so9zslEIzkgn0
I2mAfhoqdz+cuC0P1B9a9nSWzjRtxPjNA1ALn207u6G7Gg5vjUu3fouRwEFhxTW9NF7pkzNC6Rqd
NEyXiIbptksFEnNZp605ywEnhUh2LUuxp5bfjzE0ndSzm9p8sJ2TP/luqAZoNIF62n8AuQzb+Zph
4w5Ou5IJ4QgHvKkvGTZbOoHZF2N4ZlU+uDOKqoevJTZ42XbBTDU5JPdL1l8IMjWCbqmcut6WgPR/
TAKUyNo2KI7DQMBP114C8u6is41cCSpfwR9LD90toR6U7aVLYU7wh10Xq0hAg2o0gqvf2P5jISFF
Ow1QBIC7dfCIWhWDbP4I8IAanUzHewDoQw1RB8RfkdrQavNI4UzWCZ5pEf65KhxOG86lbKwztWgW
vIDPnTMlQHFw3e39yIeRAT7yos+8YwUl+qcaHqZrHJDDfaOasCIF49qEsB4F6/C13/NsFCtqDgwo
g9AawEVUwUVtlNcpi27n2Br4EZhUuniA+P2qTfAWQw31nn7MpKdPQvP6C4V2Or6zeO3HJ1rHCiy3
hmILYDsTLOiVZgpeqf56/LVJo8CRGfOoVtmfg0FJ/9z8t7llDvWCuINNucewtYf9z4Pfl+LkhHZ1
h4RYfae6RBqIU4xTxR31F8yYu5ymXmdFDC6TYUPtDbIdzrX3YZou1e48bp3rpC5BmMOGY5B/UcDS
j7NaB5lyL93SwLzIx/wlOKihrjFMrF3PsFAJmE3cR28k30ldYJYdtbrKrwQUjesRwOlENNslHnCJ
N2qVVaTf8QakQpWHs4i3Tswe4qh7HfDiCeRiwRBW2TcKyhrd2XY4+6zaPEivoi3UBycf32poHeK/
rx2vUFRMr00S6m6mMD0NkqLzAM0IIW7/aQa820dA1VILObiA7Uh3F+kNbLacR1BcjKcm+9T4e4TC
Sm1PYX/PGerwHhgDB/46gIKPoucvejTmxzJGAoiMeHAgyPcGr0V8jib2Sq9/2hmADbzVLOZdqZWB
brShCzVpQEXQFoA2CWAm6MjysOBITboDwR6IQto0fCxHPwEygu/LUXCID/pVenhuCHyTraDDtzLQ
5aFtrGSFN4d8tKNyOqd8+E4t3qXQkDTZBNVe2zuE2hg+dlrHsMFSAB7VNOO0uAbYXGRFC5xgPIXn
hMMGgKMe86j5RrEe07TfdaUWPk4VfCMikGtdmsrjNLsZx2ENKbr85AeADJVFDwcULSqoOXoGsixa
lqW739c/dKp6/1L/sC1bd1AVh6SMAbztl6IUL6JCR/YCL2lfK47cwNFFFtpPx9O2Wt9BgAWaqUML
3KHiMYNQbkJtYOJgbOFA/AceD99NzfHfTBOfL9S2xHPNImQaMk08jJ02rTPgrO6KsvO3hazbSzR4
E+T7rQgv77I9+OXkH3XH7E5whoj23cBMnD6zdjtqWn4LAKy/4VXQrABJBrIA282VXQ3diwR8GbgY
o/ghEv8MXdTRd/P2njVFCJ3B3t+UTgp3BQvcDa62XLqnyH92/YSSd76OvTG/G5su24ZlMZ21XNP3
waDXKFf20FeZBn1n+pEGSSAUIowYu+6k4f7BEsI4gePtuLpXGc/mYId7mzca9lZoDgzA7rgdBDxu
0YTlPeiySJqdqOk4/NksSuNKrUi2LtRGzUer6uKHKoi21O3zqrhM4J7OP6DP9SM8Rs3yhxAm5E/c
xoCmIUrOqDO1MWQaFCiudSLh5tZUngiEVn80+wBpVyQZHzwvvWuHdHhJhh40lnYCjcUO5Y0Ba6IN
EJnxK4oDF11vrZ9IcN0B9tC/eDgVbDpIv95Aw8K+scJEX3MF/+yrfmekZXY7xiy95aDDgF4xwhLb
Qh4ALOD0VnOgs8rhk7KjJgV/xEW8bHdM80IYf0XDRstQzzMEnHuoaUJKAxwn4OCXUYLFS1ZBv0cL
4xt67wSmtuJ+ETxQq8U2dWlZk78u4KJzkjEzgc6MZ2ne2MTbDgdgCentPrsZam6thyHNvjP9/x0R
FbIDMbZw/m2NiE3mfyAluP4Vm2c5wCOgZMwtHSQMaavS5SdAFvNAktZKLFzxHqqSi7ACiS+EsR5v
Ihm1sxZDbUCQYVZZoOFZgoEm6TpnGTQvoL1AbZqJE34LhaYPsQaQyMNVA3z42uM+O0l1wYFyOlET
GDCA1umWOmk4Bp5gbWUWNL9UoMUdxNDtMvHLOstkx9RKaJokPqjqSOdMIIm7hLVtQw6MeRh3e2pC
WzC7HeKRH1VcSXFWMma3FNcjg7yfOykGWjuPM0Y3BDx8JXt1RPDGvwioOvC6Whm635yhHgvkTdzP
/WOIagP1T7ro71Q8AV71Rv/cr+KBoH0LsBHfW0Wmn7Vq0M90p2SAzkG7cYYx/dQNh9oJydTQ6Q5B
Wl0o1Nc8GB5y+xbwsrvBCgcbWMFGXlNUS9c2FBDW1KRL0dbp3tfGE/zds0eUsqY1klMJMuM9mgbq
fZHjOW5Q8vSR47AHuQixslQsTQDG7wkpUOu8TI9LmewofkwC7QDN0vfpeoDkhwRt6tBWHQwzWrhm
QOxtnSZtfWJgBIwojmMXFVaigYiL+UJh3eBoo6vFuje6HKdQbIShvE+T6fIpCNvUeTHqo7WWOFpV
lsYL9evMrg+ab96wLtcLKFtr9Wm58KhoPjUFNdlQImlorJcwuqPYOUIt8mUqhXz9GRQT1L7ciCwO
3C4zWOEuExtq11qEXlqYhsYwwKYGVgo4vbb3cSw5KB2sc0vJ2vtaXWBflK+YPcV7atJA3sI9ownu
aZJyc9gXXHjuZPjd3AeHEhOohyk+ULwmoHQv6nlMlkCGRza/cOxG4T9T199jgx89YVa+KxnOipnT
/vQZEJgt7DOefUMMoFOH3TUsnXw/YRO8w6+99y0cSYDTUtDwXHtjIINP6m2QF95fjuHJx7RKp22G
PSyOPQjtudRWVml5b1CN2dCLQ8KOpEHBtOoL/gSFi/HCKvnamZ3xZMVQrsY+4nUZGxzxWjJpPGlG
AYmFvyP/ZZ6KxOsZ/LQ62Pm2iWKOHY7nCBKpIDNCZo/6lgGhRqkpIfEMg0MPYllgo+Gspia3viY3
ZVVVG01P5RaYOPtYZmUP2iVotAzKLs91o39v6sL7sw0LN4hN8w8HCoMgiuThg8eta9b1T4GEWqg7
ai12DOoS6Lw+hgMK2e7XWxoH4a4+xjQ+Tyr9Zp65TP8UQ7chJEB+v9MTX98mNjNNywAlxrF0G6z3
L3yqbrQExJVkfdPAHo4bMjhmehu6s8YItfNp+LtdpthWF2p8RJ3ojoRFeBIOe1Bj3crg/swOltpo
X7rKhhNlAu6wCd9ryPY75UoLewd7Rw002FVjiu1yMoLQTeDGsabhFQ0OXepFIXTe4n4+SgE6kN9C
KxQHJevMowrVE+Uk9kUJEWYH43ZMeTETiuSikbgQjDzY+MGprj7UkclOv/+//EdKw0Z2HsADrls2
g8uJ/uXNbEAlR4cQX3rzruumx9B/mt9h0sdXL3NSbwu1BUe64wTVGdmN728penWhvnK0ehvyGlcS
XfJk4N3EeKG5JP3gG3G8HYsaWTEl2FQ7HLoxOAJeRqebnv85KYU4z6oPhnzfK0ioZ4B83mt+fiiU
ghD1iVqr5j5RQ0aIBnz+S1yr5i59TWFUkAIL4J0GYrRstraNfKTjp/fAdvqXrByk6+P/51uaxcCQ
cSlRaW3K+76cnqm/TROxRnYyO4o6zV+ctlj1rWd902v1D0NOc0dNxiacYkX44gSsPIbAhK1puvpx
LNWT+y4OgvnHUXyVwCWKflzqAX/7+z8sXiRfklU2syBr6UhdcBBY/qExFHelZdoglt84Ve9Ojrl6
19yJjPA6oEkKPfR1cP5HFz54q1mYhyLUGvQdopn45kRXFUGtvgQuHH/nE7bT+RFa5PHWAOLrFXLu
ewvnoD84g7eCJf3yLhoqROS10vTKXq2A3U1BWd/1RQjLBSPY0wcHzGuGb+2EnxgVkHqHjQQMNM34
QE2oqH2apPvRPuea5oIt32wjTyGyf73UOrhILnXCPDrdi6Y//1vc0ley7Axwpmm9oQjVu6Hyuoks
k+/LbHql1kLA12244QRqEHuuV3hC5BfqWsJo5oTBud/jdwNAIq5sL2S3IadW4WC16oLqGr9hBR/W
JRQxfkzxHFAD7rwKrLK6BDaIM78LsLyyOEyOsw5BjWDp/vefqn9gDG2uQ05IkM6IaXLx5XGRIX/T
jFIPTjDeQT3N7cPumLax/tyYtisj1j7acT49eJGxDgrOnvsRZqxGmf3wopI9N9XgAKyQQQdFzXFS
sEClHVcwm0XsWKbeGj8h2s8rCjCbmZgGWO5grjp4Ms9j148fxzx7zQeYnS4g9TAfprUDHeXN0pc4
hnWFOhv1LLj1hBmfQ2mAQut+RZXerodIozBBQ8XXp4A1SmbC3bErWA3eLXAJVml+azo8w6Ie/xYU
5qgXKhPmxe+Qi+7hxfECKLe+n3ToOtNo8usSha3PS7T6QEvoauHQZO9L0BxW22xewlfoiOW3iGX1
18Q8/7DgoUCXuzWkBVAQAaUWCFXgGAleTiaMzBXmahkwgvg/EjFSfQY+52FsvJcl0PDc0S2DASr8
62HPKgPTmoqpPiLfBB6ISqG26sAPfR8c7lW+tf61CTzq+6jIGP8UXFfmD4dBDCgqzGzTMJZsfc8R
D47mQeLfjF9A4RYPkMkTD1BWOduigRSk6oLN5ns8DcaA756jJnyh1kd8hm3GZV6wrHpYBI3Q686t
Voc/gRfuichiJBrAWgN/a6Dlcq3Uhfp5ldXUT61eJMXF6cIVb2S2tXsjfignHGfiyABXCogNgJK9
v9IRuiEMtitep8xn0th+MLRYbmKrQ2qitdkRBdp2l8IJQT0OIepijdE3no73GQwF/6qTtyCP0j8H
PIRdwevoOQF/dp04kPeCtZt/CCxbu4XVxWtTaDZUBrxoy0Jm7/JusF8TMNK0bIgf/cjS/uNPzr8S
UqQOBqppm8KwDOefePB46E19ylChkp1EGmjUzq0OlkISNGwzZlKDbyf6lovXKo03M/y5dNGdhpT/
2gBxYt3n43MPX6M/O8eD7y4K/65T1OsmsryfY6W/eX4TfDMG7FCAXzYfphAmY3Vbx9dKk2LXtUNy
CpoiOo0BT5H8B2Qy/49nIdKKXz7ooNtyZuMDyEG/xebpywc9FrxDSjSvTiZYgzegatj7FqjWQ+Pn
/mWQQu3O9eZRc5DJhUZP9IPBtK4sixZ5sSJao2am/ZGloA0ZNfCEBtfYmrV1ec2sotqPo5Qw5LHL
Mzh1JtAN7fQw4InphqmBVOWEfBWtFLQ4PMCd+88pTwMo9Qj5PPqiWHP8F98yo7d3Rhd1RyTjDHDf
wnRr1a2492IYg3kAxL5JW7+KVEC6zdBuO+kFfzlJ+iMImHiBzZi3oiVC6PJXV3wTO9g7DOMuB9t5
tViOaUb5m75auZJRMMUVYQrArYDdGWj+clVWARAVQ1/dA6Mopsq488y4urfwKD/EDD6pNBYMo7wk
A7Jg+FMWzwEqHYBIj913/B9cyw64L1d3njw9tPE5GVFGr2X3E2rD370SnxMcp8OVRJ3oAq38aBWk
4duyeczrDgAEI36jrSTtHX/tymJgz3LI+e/8oFrlJcNn8de7iMegNw55CfKPjrtPoxuc24CFMaq+
vqdjpGpB8PtTi8boUJnl08ZUkXSo/JhXqyOmGqN5NFag9f+b97HKxzxaBVQG5+C0fNhU4TiebF0b
TkXGEndqC2Pu80GGhb3q3xeKW5p0R31dAkFv5HX3PQx2SlAOsF6eDAmkOjpjM8eN5U/J7PHA7CG7
t0E824VBUCOLgGY3Odl9DJXBVSCnZk99jerDV8B1jLS4pS7kh4pTaNZ/UKv1IzABmM52ULhDOsSH
nYbKXNHFoGQV3dYoMe5a5IlxwFJ5rmRiZ0bD1G71AHD1sQ7hpaASXMsadOfHYMdBoCncmaCdHZBa
RzoRWOCzBZLTCRrn4iiqYOYD5l3sj4emLdi2GKFfEDscLk12UxxGnkNozJfJuc2Kh8CE/0PCpf+w
RFBfqiIAKH6geLrgufOva0R2fkHW66kVYfiD83ptR4P5Cvtvse2lKfZFpcdPhZfdUUAAhzR30JG0
zyIbWoJaE65hsBv8KPVmDZqa+ZqGhoUzDdRjsPkAI9JvvS1Sbjl2kWjqph8+pMBeyCoFBF114an4
HkGD1PdrBK0xmiJfA3xeXSpmPQAzCnUNPUQKMWqq2wh4mpU5cPkD7lxIUUD4V9bgG4OnU8B8bXiP
LcZA3PwfZee1HDmureknYgS9uU1vlJIy5Up9wyjTTe89n34+gLUrq+vsODNzwyAWAKaUhgTW+s3Y
Zocorcf15LAmN9P2oBSB8ndpmiBF/eqz9dpwM+bW9NTATTlSBawOulfilCcmDWJSC7kNH8j2ZgN4
5oNJktdCyY5qbltfejv194k1hruaJCPiifNf06w4aJvb5dVVzA8ZhhqngGnE+gFjqScvHdapUTlX
PVbsa1tYzqksrB81yoMx4hU1eH20RH03do8hDLTPBKcUHfWvzJyPmgY6OcWc4lOt9R9FWhrPStk3
5At6Ml5iGPLr1sZA+vEIszBicj4n/cf/vprXzD8zKS6iNBa/Tc+xdKRp/hQN9C0fn0Jdi8+t1xtI
O2iDcKII0y3mZgiiULbauuHofrcTP1nVZqO/qy2E/0BLxmfDC2HVGWZz9ueeA0mMvTDifm7NFNuA
mTKbnjVvZkeBEOX4fA3JpHlz+rk/U39WV4loVg5Q3Noa4pWXB+1bq3bjI+vuDznVzdv8uXCDi5yp
mJZy9VsPBiUTOzV0X/LhR0s1Z9OEobMpR6OAacKhm4Py3EcDia97W88ieE33tmK1D6qdDDWCFmGv
rXuhetFFY/bc2nq2hwmgrGTsftCT+mS0cUktibHy8NtYTNcfq1T5xD3LW8V1BMUna/VwFyaxv6Jq
qU4sKydls1jIIQxunCvut9IVTspC3i0GZFMeZiorZwVy+T0kJ/wxVg6zcFfdWGOqKiu/1tznSTMu
TaEVDy5rBwWzOBySoCO4aKeItg3EYMt9Y/o5x/E75VApCf41HX/nKihK7UJOficvtsxhc7gOHGN6
9NTAe5YdqDxHKzXKDUBZN7OFT6BKdMJABre1h9viVidjOWyajZWh2fdbsBsGKMG2QuZA4BkEzgHo
/jL3HpLxyhe23rGj/19UcuWO5Pcdi8s6jgUsqsA6JeT/IdA0wIgLjHaKz06WwYGuSCaTQs7Yp4YV
Wqh5dOsEUbxQhN1zjnRc6M2bhfSMnToz/vffpfnnDgpmpYb+q+pR0VbxgP1jYRlHllWSIEO5yFHT
hwmIA19VDvLs3syKShhdlaTYRC93mm7nuWVNeX3CTwES+WONRbZs3Q+u3V2zKMSuWoyShxjK6rqO
Kd9GmUGmeVDs8pDDOVpFPc4pSeVRwE2FDl3djvrBSyBqlhA1d5JrJX1Q5dmdYGWa6n+GCA1/2fvb
QcSG0Lj97++beHP+WJJ7DgpJNhlNzbVYjv75zjWNP8IzaqtTbrP+tbiXWlvfVodLI2Ci7E6ClWy2
GchQo0aG2LBJm7cCGppjrbxK4IJuahj2K8TTwksRtxTqjezs5nV4kSEKcCC4ZdvOlJuajO41LH1v
P+l9vq2tTnnX1QlFB6zkj7KpOGqySswJFrjoTfE5KT23fq2acr6hp32wQ1chG6rCbSm4M8qmG31X
sfI7mGGdruMGgoSNVPRTASxjchroErXVv/IjW0dhp1zlgKAvG8xdqv4sO6EBo4abtuNO9s5aosHQ
ytCVyJUVBMXiA16ev6sp7u8kacLx7XzdxdzMZS97h1NUpvUtSHLzxcydreRScDvDLFIkRHADNs4h
BMk1ehWK+Z3C5494KHG68DBFmyQhv/6I09q+SX6RgYjItvcR+a06Y2O3aShwxO+BbehgofLwOSwG
FlOTEXwWOVySCRDcEWBi+KlA/9f7LP5o+kg7l7WureV0MgfhusjqiAVZl76BQd3hdyg2hkpw6Aef
n+sAIMUccEKYlcw/dNGQoiCOFvUiT6Y1yac7ldlpwfoj+RmtYtuNV7XilXvIKROgAvOqYtl6U6dA
f1ba8S8ZxrKs35lRCi9M8Iz7zL4aURCxaGVU2I1/DWKyk5n9Tl6rC6e9T9KZPZZgXzWpuVaE2Xgo
/Mj1dmOafJlkA5XsdGMOfb2XTaWZ8gsw17dEtfEoGjvl6zAY7YMvrM47Td1aNqra8xSzOxayDlUZ
FY92rN0QOuTX77vKpqdce02EIoTqFXL/Mx+9IYcu1JT9fhpwPInc6VGxlBy99mg0UfEd3v3ZGp/l
QcEW8rlI7AO+Su7DMiyLDADybTht0xH/o8KIrChg8V+9O+x3d7mPURT2uvbnUEd/F16cXDFWwVUE
7svKHBvn01RRlgxMGNutkbYvbtQ84yTofEa+hjhT7XfHbIx65Jjf5GWiuPD2imGPO9kMDN59T3Pf
WsBk58Qx8cOYYK6F3ChXJA88jUxw5e0GL/++NIO2DPGcRDqmWLVBqx21LoSRl4YTj2hNezW63jtE
vj+v8VTVXt0mVC964X3Kljl67UtYvikxI2WEn90Djhj6k5xsmam1SvNqPi3DM6vGUq9fmxRZtyqW
8bdSUCU0SCg1qvUXGVLtYHzI1eKVdJiKIHWiBVs5wbMr7CYd8z2YrH5F1oBXCfLoqdRnalYpeg2y
wykC42mC7vukNsbvHbqYoSiYUf0x495Ri0slQuKhicut7tVhd8QIah8mjrsLyrh4LAr1f5zFv3pH
O+15sws7uUzArtcs4cnx+807zAMctiodOaSkDs7k7CmBkdbkA040dkpl+MNR/obM7f8dUhfo++Tn
HKOAgE9lLmARV5v4oTbMsVwVyzDzPidpk+/91PinwSc93LqUc2DVO0fFrW04YBisNsI0pXVDBBPs
8eM+wiwD+6pG/p8jamvut+Dj/6lHfIlCfcDEwzKddtc1JEUcbXoBsac9JZBeLp1d4wzTWepnEzTc
ebpyuEzsil4Mf35W+hy9dT+ftjZeModwoOltcNYZP3XFiI+uBpxXTmbzdUUnPXgZlPF5AImxSxuj
g2/k2S+BxkdeOZbxw04v8m1KG4BqrBWst8wL8QgbRvZwodqeKUZtpnE61Hx72N+RBe3FocHiDONW
61mGvK4qNsBwm73MdAJCm86TgxaGNWjfHc+JtybowdXCPy6Mw2gLc7MRbrKqke5wyE0eFqqyj84G
EgMHy0MNEKA+ylC/rECWdheMAq0rnENws4TRZAzprm3nhr9niOd3uJbAHwRMSvFvGiarr1IdNDde
9G762YjqF3+ohTOaqlffymYwKhyLnHR+j7qifM8z+DtWZ4QXmHXGR10gIReY731ujY92j9SnDDso
rSCClWS7wRhG/uoQbxGDW5xdTtNjlmv6BppbvJFNU8TkmTy05vQ8JJ53VNNIeOGI3tDN/FMdRKcl
VkNpO1pwhA+ab2msftlLR6H+2lIreO2UIaNC4HU7tY0hXdkIBIoBDVbgGwd29EMBW+a5h9M7jjFP
Y6XqXoZs6Lbw1Ngod/540HQnEuqOwwPkExWvura4Vo2CnQG+SO/IB2c85zFqnwVBL25yzOWAf7lm
Fv8TpMq7gmj3p5nG6TpLC1Zf0+gDmmLRECXlwHpQUQ7AVPpXtYH3OiiJtZG96EXmOM5HyUr2Jkrl
3YKexJaY2otD6BjPfUCFA42oAX9Zsrgdt61LklrntK+T2yTsgU0FYmvVoCYgm0uHi8u5nCBj8qDP
6GVRA3qUrTHFhdDVhmhF3RI1XQAMJPOD6jXVTHSIIJj65awfnLzAiVYQTE2t/buwPrTQ8l/c3Pa2
GQpBDySi/BMbB3yya826gres12ZRNH/FefeA/4v5jwZPpquz8PsASH+lmIF50iL7u6W01ovzrWCJ
+yLPvWBI10D+s6MjuvpoHI5RW6CrKZrloHZrtVNGlGXw8BocvV+XJfvQ+yJYLnjNusOZzUXJNsjh
NwclNHG8l3+eRcQGIKcADGJgtfLsPu7fvZFZmysz7Ju9UzXmoU2Vp7u3jzyTPj7S1gc1Q+NYO9Yh
yLBNi+oaDOdYwxlLjOxf7d5vnG1j8Noedquzd3Ghml68gV03dO3gYidz0WwiFGiOte1c8BL5rvlx
/TFa86vRqsVLwft9Tli4bRZhIL4l6sDtfm416rCZFm6whI2PAzCENaCWwONrUIR/mR2E2bex0r/O
jt+2Lwhl4+rkdRlCNlTvjWBqD3PpGissDUDPdwZYLZxoDNQn6V5StfeYNA+Sc+QYeQk3wgQtEEbk
VWwDxReocq+iCm1YEAkM1woPNi50m9rPzHPWbjLhdVSKO1onbmB/NGXHPVaOwFhzrT82eLmjBz4o
bx5gcKmBZDWIHfeREZwGMGX3uD8hkXyPu2F+kG/ZfbxnIYXScGtGY/JJCqkGPsIZbjUcZUjKqv6K
jxRgjzKkI4a0U0VOCeWwmORDG2DAoydXzdK/9vFUfWLal27rNKiPicw6Nbshxb6CNXF2chV13oxi
FJvkeDXC+qlrdPetWitJd2vJc5fGX8mEIeRas7lQJbB1bI2VloX9WeLlZa9s8qEg/ywG33tTMXgS
cw2BwZfNwa/btc/nsZYL07hpEKNNQqphYp06U285y4WpbBYqyHP7uAicIRybroo8885pQDKuLhBA
iSqEIFC2tc6zOMimPJR5Va7ayZu3KXCDenXvkQPllDTgkRtnhcnK0CjVmj0XhrMfFsifi+IpKwc0
6MbOWDJKbAIMz4sZxTE02MC42TbFcIFR6KMmPgkQ0EaOQj2l2pRx9YzbTjZel6VSorrCnmvOLyVp
8i3cRf0VAFe7UpXe+96F6drmafaPAT5LLc3xs+2wzRwbK75Sdh/30FY6jKKLr3glWyTK8TwAQIZF
3PRgq1P0rYqmYUO1QmiWRyWeP/8Z0JQPUTzE32az+dcAPbmNs81dxfNyRC6K/DVM+if5rVQNfAT+
S1zrkSfhe1OcG50PSoyX33pNabpN6PKkKXx3bnQoZW70MCjDmewz8vOi4CMrQSJkpAX0fOkB9as5
C3hWYjXe46JE12Vdfhn9jC0MtdRvyH6vVIHmg5jcggrsipdOUYY9TPLu6JVBfpiCzIY9b9U2lnut
Zlqn0s1/f7Lr6bDLG1U/3x/28tmfsAFCnrp4l3EjMP7z2IdKq695lKdbeaXcSStuwOa0kvcfd+5Z
3uFYur1Xjv6IyRuR/WucbMrBf8ZYYqIrA9+5APx0nCvlKwvR5mnRpMhEbDLc/xobhN7KXdQirgp1
7xsvfc43p3e9+FvLQhWsm/3DmkYkcsbZewnsNtmbiSBS2rr5hEfAvLbc8mj1lvGcgePZ5FPVPsOB
5ilqJ0isoHV7AsKjsCWdkiclhZlQwA15RQTIQXl8av9qC/1aR2IJrVk/1yR5E5w7s4+/dRP/WRgO
zts4p++jbyLONabdXkLkwxYXigZnn71cGcqm7JVrw3tTAuib2Ps5+P9r7v3K8oXuc8N//xnydXkL
3cdl4dmQNAT816DWI2ATQCtwszT1Mb9AHfsDSbFALkYyO2tQ2ONGojI8sC/nyWwPTaNYr7NGyqzq
yutsTdZrY6MWk7ve+NCJznhG8qdvZ/Ugm2h5c5Mey3ErB3t9YB5Nv0T/T8zVhsy7pC13cNFq49y9
pf64kjPlSwmL5gF+7k/vYdt59cR2PrDYycszN7W/lr2Znpy+ZNdvqbWyTSrFW/syC2AbyXTBXG/X
9Kp1ArdkrTOrgfsnVl6ZY9iQdvPiothN9D7wV/Uu6iCk5Oxjmtib5d3jYX9tpsGGAxRwMzQcxz6F
Pq+Q6HP8khdtsB5cJ9oWpVv2JDIZmXoX00ZWoQzGPXYXyTPmJ80G69D8nSpdIZQuqu+oPe8GQCgQ
Sbpo4wBC/VF4I5qLoZ58xJUSbCz8ap9Hpw/3omhxHjQjOstruj2+3o3iOQ+5n8Cxtsk6jW6nH7WK
TA6V9vkFMkKFRAc/GA2bzFAvhmvmzf7aarWzg1THo1nh5KbrZYkGHbkv6eImD5qJwapggylhWb15
iX2s+yC/Shb6oCJSCMPqKpnmg2YufQhoV7uohdOBUmWwTW0rO8+BqV9t28hXskhXe+4P+Ev+zWiC
8uQ4A9Vkty2/Khp+DpT/1AaCDqo6V6NoteUnhaIE61DRlF982ZwmlaZ4/N6b8ieFAqK7UcO22hUx
ptkCaCmdEavIvvoGspl3n0SeTTBwpvBhcWcUQ0VIg1kE6df7OVGE5ERShuVTrUVvnQLBz7brIVzr
TRHv2ZP9qx1xl1gpPdUzJd7nzUT+LZ9+nvyK/H6iFKoXs2RGBsCcL6RgcaLRQYIpavAo/1z518gQ
eeDHQK4hfY0Ronn/H9HyI+HlBh51P1TI5gp9YDKZzgYDS3vbBgjTz4OG7ZyezhtSMtawTDYF9LSJ
6+0c9MPyivKiIlTDSV9G/QrJifc3KIyqrQyF4mOqFBW0azWu2W4ZHzwisDwkO3iQTUSq3sji2c8+
To8QeNOdDGM3EZ03KZSZp9bWxF+b3GaAcbeJe+sBMJArLDiTmzykCLuuO9g5u3sMyP1zFOYOsF9m
5WFcPGkjaRB+BoCfQ11ZjxQS9lk1hi8e9rhP6KeKNBkUC5nz6Yr0CsOaL/xcNodM8FclibVzxp+x
O83ViGuSU6MUimxY6hgK5j8zCVpKHPVnGz/LNFQ9ZtYSzsa0/oTvLcNyNMk8V6YAVOjMkab9aATP
uSuxMFbr5qwESvYV+oxHqmwakVhr+OzYhV9KzwtPXhFlBzOy56fKUfuNiTrseyMgVL1i2Y+6mvwD
H8t8nBDlIyHmO3vZ7DMf44JAUdSjPrgv5kR1T3bIw+yb6SZN1Fe38OarVydrFOwTNproRcNGrbzT
soPUBm/fW5a7bBmRnQw2SyaE/cxOAme1xPEONpa8K9mUBzudf8bukPUwr3/GJGSXnDca90kXHmrV
tMAnUvSvPCu+yYOvxhvEAdWnpaUgmtWE5lW2sL5Lbu1AinYcUO28x4wc/ZiKn0FKVXQXxS3WvOIA
ff3nWQ/pPoisS2SC3EEkg04d0tze9TDCuY9NvYjuvqQQkItLWWY8rtMhFStZIWeW5+n4EEMRKoUa
2tQYA+b0Tfk1NqvgKDXMmqJkXBbm6taJQObJYJJM9q63Ku3gOVF8MEsWLdqs1i9uX9QvI77tRomm
Tsp26cWI2IL5JOu2srNyfJRNVGUrO+UkAMjR2mqM6ChHINpooIUsVi+/Lpm5/rs+gme3xQso4kX5
eB6KKocTrEfqykEsYFOFbe2sK1LkZ6cJuvbBUML07Ob4v1JNJSoPMignGUUJ+c7x8yQ5gCRRjyl6
8RksyDTa1VHWbiMTI9XZpPaYWP7fZWZ9WKYKktQa7Y1SxsFjG6gokfUOGS5X6W9uFgI0bMln2EO5
7gTlw5ycD73Ni4+qgh4oJ+XmwSY5Ohmwshqc0Z7jkVqEPKgdv7tCRbGTiOwz2VVusxQFHJekwW9D
NaRk/aLWHu+XCNPA24bOAEVNjPUDC5C0luEZBJj5pegRxBQI0DEdf2v96pNw0Ek3f7AMYlXf8fNp
kl5/hcs8IzM+xZcRu8PTrBRIpZnKcLWKqFtrWZ3/lWn6Q6EG2j8qKAWImdY3FTbYCt4xQLkoTXdz
FRfYUfTdOegGYxd3ACnH2g3XnqkPXxurPPiOPb/hSPPh9G63LmrWXuSerReziOMTqr1I74mmPLTJ
1fUU/SYb9/FBqZgvuhgfaWQnZO9seC+NrmYX0NTbuUn8J1Mo61kFgAktDTFfFU0pnldRvxkwxH6S
IT8FZNbEWUgtQ3iO/pfeSvQu/nbi6s3cU8kvmq8padtdnQAKzerpi5fN+g+8dk4l2ezPAmDLygVC
szIoex5qp0d7MK/fksw3ngOlSl7rAH9QEW6wPz8rfj+s7ToyPtzQ9jfk+iweB3CdqTVVLFWAIH9A
LCCroNUDd9rcPUhjOyv9UpSD81EruXbixwSKU/jdVQPm8lnrNk/cLc0rGOgP2yq/4MH+4ZnJ/KWw
ISTgN3LrfGAV0LJ/VNh2ffFGJ8MnFpZ1X4TNKs2Mdjf3j5ke2jd5d6XYi8aKWesH2cycIMSwYDZX
gxFaL0VhWy+Mz4cdNe3qkuisYU9Nn2abpGnilZ6CwZX/pFrCVlAAgu3lW1CSEF1VXa4+Wtagvkfz
owxTxfTRH2ISFJ6dwwN0mHbe/MCO+rnSezifCNPlz6ZZTSuHbdAhhXkDacaF+C7GCE7EGkMVaxFQ
j5TYhoylDvs7JJ03wz134U9Ae6CP5XEpzNR2zTcCnAWKWtG3OVYgMwVKcSs9SnWZSRlLZpiDleLn
wbdU4deL/rh+IpVZ3+TEQKfe6OR5dGxqt77dyOhTjRJ1KYA0xgF6PihbWYUyq8FbtayrDrY1W1cr
3FmSZ2OWJNP8/rLk40qahTkNF7mbne3O3JTzPMH6zAr8ATnIMzbLyToyImN7j1VApH/rtZyCxI+Y
ce+Qg+VcR/TKDnmgwPBz3L33fmXVDo9GTxIlKoYvrt7xC/JjTPACExhVXMfRS+NXw0NSmmuz1rqV
kpn1AkjPZtNcIbZIdULg053aRa9P9Mp7l2zee+Xg/4e5yG+CL7tXUUNu7l0KYs2VO64Q5ZL1AEx6
J8urclznuspxwDNZtnBNSnCZa65xLlyUyjxDrXl2x/ViheyqqIok2HzVs2U85gVln7RTcIRqMuc/
bBdJfBk7SnxuQeVfGS1/PI6FU0PbKXqyNGOcvEskU5PNLebtYBZl0+sKvr1l65419GUXxFOjZxj/
pu100LUa3e22/Cz1HG8Y/I1WtquVN1lURmLeWIHVgSooUnno4ds7b2CpK3v52RyjhlKKlPp0DL3b
5NjGrKXWp4z5QuRTHlxxFtlmfGgc4zpNlU/qxkNPubSfOj/z2LBB9rnHq16v+p0M+upY7BJfS+b3
US+eurzykWLGoMAIuD+WvvagsxV4cWs8gbFtQ3XBNCkpBIoFp8WPLpItAqsz2zsCLCUZIXcGSdlU
J/H7fLCcKj+Ybh+t/kgQyxyyjBWu+4XqVry/55bvY8fWAlJI8nIDtrt/GkLnZ8LbZzn+VPNpLL83
hyWStbPjziEngLi/VeJFVZfq25SU3bWt1fLaDO27DJcktDdwIQ5xNyGXp7ZG9tK4Qf/sFenOljrD
cYh2dTE5tqi18rzjrriv7ajdaB27RERiHcs5fskQCHqri5g1DvfjKPNGXJIzAy1vmm3GrXCEYX7R
KHugbIueX1JU0aVUi3WpjdB91TILnjzdUR5Lf3pzgfMc7yGEEIMn33H6DT/UYSOHyV7ZYQwzC29t
eDOB7IA0EYPlkAFVI/kycizIjYBMKQc2Ddaqs1MLuiHNZVoj2oXo+S3464+UF8356nUI7NhJ6Z5L
W3HOc9o656s8vQdl87/F/hhiWrbOjxJ1r3uH++vS99gf12OFPh7Y1T9EveOvUBY2f0odLxmnVDUz
FBG8rcwpLbEl3STHh5FhLl1LULJ75Bzq9dtQCCUvc+4Zq/vrkOqedgh4q6umHzVWMUOwh3Bg37hF
wsop6+47aDUyS6wrbSRI1GrGM81Hu7QtcuMSNVoGdpJ1YV2VwQfUsIOizRawvzJ9zfR4IyFPc5b6
F5Nb0Eo268nwDnFGLlo2x6pNtlXvsZkR+Ki8zyYSPbH9kNShcwrwM94GiKOd5cFVERQPnCxBXJ+O
wQ6QEZHB5XQZlKak/eWpM07VGTGDn9OXbrfTdvpYBBseviaUqP9snJy2SzYQhead3CbJjk5vbg3c
6wcZCpPABPprr++T2oEFkLzQbIbXCCjKg3wqBjFJDFTTsrViihrWvd3JepVsl2lBQQyzm0c2LxuZ
IA7rbtrL+D1fLMeiPpmt5aX/uL6sibl1TA6ccv2ezKzG7qGqdyF0bxIciaUdZ8X7Z6yr6XmJNQ5S
eqGSoo4PBkEeJmt+DIXlblyXSCGk8mhZY7JOMq/dDkJHYQlyc0NSQRz0rF2HpKDPsrVMXAbqmJb2
mvtVtoIIUIiR9cG6zUmPXBqsdVd14FrbzHaicBv19mhbG1NFkfjfwAIJJsh5gp8GtUY+ihrdb0Ny
XSkOhaX9A8x52mNL5u9rbtrvqJCcgs4Jv6kItaxDvRoeVX8MHo2pH9deUkXfqIsfoP/nH0VWxORs
vGdb80PWQAhFYePiPRtKRIVl8F5laOoPbeElrzLiJNkjAIHpSXYBBu9W/ZCpZ9lpqeyqswQXQ9nb
WHa9w+hg3spercEup0IHcS17K25QD1hdh6vlwsYRyETpO9d5HJXtaGfNAywXTIwC87nsy/GMaAv6
RuBoH0ZX+BjLdl9xuVoULnkc7hMlAbaCK666l21XZVdrFUZpIAdM7s5A6WdVk9o/Tm5nvedok68U
vuQAWWjGfXfIA3W8KXwwb3xYrGAJ11E8PTlj8YVkofWeeI136mLQaLIzDLN0X1attZXNqOvKTRCp
ydENkZJL4pjtoprsEtxjthKT0qIN8oieNvgW8CqBoPT54fRet52w4Ki6sxk1+EXCl/+NBS+a7BLX
ACnr8z1uh1KmTvRWWZhsZ5DXrLP/MzfrrfJoqOO5BxlO9Sbqpp+nvZtMFArH9gCM7ChbLUzl4riM
YZV6XtLYxtyNu8AOmqvvJvG+LXs28E1AMvPeBh1hPPqesVZE5VyWz+UhM9L4hNH6/l5Wl/Eutfx1
2Qf+Zibh8NSCaTYH9l7rCNfSU2DidZB0un+VB1f3jW3RlOYm+hULU1LwfVOrBzlEdrRVeIr7mSq9
GBbHhX3osvZvNKu2QWeqN3lQAnbWGPVmgCjcOVtPir8fKds9yl6/sryjoyX96j6jTQGXoX+AlnGV
aLdhgoQ7FN02DvT4HMXam1yT3SnXv7GtZZD70oOTxc3hj3FWZ7lb8B7VSi080je6O1abWkn19V1V
GQAePZ3ufFmA1gVmp8fK9NwnRzha1FHIPn82h7UlmjIme103/AeKYHG8x0ncwf+JvbUcwMOW8oY6
PqJkprFPzcvHXGnS01CrLVvwNrnZCbLLY9nN39Qp3OTF6P/tZdObp+XW09BPxlpu3OTCUAdatonN
HpUAFWjpveMYUp59nirvQQNwQoLKsw5mO5iPuK55m8nN+7eUgvNqRLftu4ZOGsBdNE/QT9xTZW++
dYqOh3eXja9KF2E7XUMsNGOrwawwnNFQZNkVo1wokbZWybuJHtaSSkDPAsl/ZNvWIHhGKgSgzIej
7pdqfnJVo1u7GkuvDi3m/ISFFc/agQq6On6RjZAn1MPQRM6qykjloF6pt4DMcZ/Ny75lc5H73Tpr
YwBJIjhWMCw36v20HgrnLA8yCM/i4FeRcpCh5WrydJm4nAYkxPRovtgITdar3y5mZdiTdmNYb3SR
hUXArV8HPMm2MhUrY/IsyrAN1cdx3crc7ZKyrdPveqyjFW11w9YZm+nT7QIUcsP8O8+HYF2mbvoM
+i85/5cRo5MGaz0Z02dBujz7+myv9arNH0cEF57rOlV4qBkB6Cma8qCOaAxpiXHTo9hcQjI+9/5K
1zzyzb/iJN3HFQyJ7iBHVEXyqCfCLk0I04/JxVKHZBGolxF5cNPZXlVKre1svoveBgFZY0/pplzN
eT56mzYb/1o2PTEi4bBiSlZYJmeyAKIE/6Vt95O/XRYkHVu4TdL6bxOPg+XRgi19mW2Wp0zmoWw8
dj9CFTPuHsGDlaayvgRqdOSna5xYH9XGRu7TuacdVRHTlDnQVvesgM5g7lzG6b7Zn+UQMUNeJTKy
yljyCL+ufN/2//tKy0sYCixSnZcuygxfe576OsgclPbC9NEYcD5EvqhZnvpwnE5q1VvvIf4qe7Xv
9L3Xp9FH7yTHbnJRh9Krq+Hb+mOUZF+W5GQ/6I+xEf/WynkOTlT1DoYX9HB8K7TIYzNstipmn6ta
t+EHJKVRPUz504J7GB1r7Uczy0rpg5Zyv1ja2E9hQNX96l8wEZal/xwvERMQnopnX390DXPGPUAe
5f5YbpfNMPf2SHm/ylDX1fOW8kjOW4L0agToFM0KCLjyD7nHZFNCLmQM3wi0sH5hNKzWNlYyJv+A
+1yn6dBak06BMw5XpxYHuX2SRsNO7hFBxv+VzS4AeP6xW1B612xKwSgvyIxCZ5tdAz2QfISKtOcB
IqDg9AEa02ZNfwRVfB1ES4Ym5Ufg+spNNrjJg02ai3KhP6RhYm7COkv2itBlqbX+wZ1j0vfoZv72
gEBk0brEeB7L58D9wRF46MjZA3exPzra5hYjqTrw3LkVZmpfR9d8Dp0++kILdzx/IpXSetEXu7B4
AOeN+yCUcD8yrOqi6EulNNpD1OrUycScPmqhMUSBepC9lPR5cnJlv3xd6mitM5jJxWm+YCmr7HFe
1l4to/8EypZ952fy1wBQ5HWG4nrAyGzGcaP7mosVmOanxWps2X3LBVlHFSZxNPMGCMx57SYS/WLV
ZvmwtpPI/ZRz0GczToMzN8uqTa/CcG+0nrus2sisIf9Z6uWR22/A8q+Da4X6L19qEAbdwLpgDEhh
tgKrkEV58oh+93svWn6K+KOepGhTKblYG1X7yCzCq+xMkYZdFUVdP8hmQjp8PWCzepAXMhxlEPZh
MNHyAvvdFFSIvB3qLLdXwejgffXr5gp5Td0pLtWk+13UqML6IeLTB5FlPt/jTuFSY22siwzJu3TT
G86GZ3xxCefqaxbnxh7cQXFhGZQk7Hnx2hh180OO8EWHLz3gRzaKG1ZVzjrs068+m4P90iEHykOf
sO0NYucDqVjUQ5cryMlBWHwNnbQhJZwBZw4yyP66OeXHygesDt5VbNp8M78O0CSxqxX7xNFMrzXI
HZbzlNRdj6K0V7lnVM7xnW+ER+xyCmCg3CrjyIwuKNC549BJC9n7mEnHitmJeHa5fXquXXV+wifG
23tZlh2KJq1fPWf6P5Sd13LcSLCmnwgR8Oa2LdvRS5R0g5CZgfceT78fsjlszuzZjd0bRJksiKS6
garM3/xE7i77HRrzt3pqcTcGdb8ABz4FiExNVY7f/DTNnwcvS7a5Y2KosVykNcHp5KmnReEFRmE8
Zf0ZclWA+8Af6gdkovPxm5Yr1db1wYuaGp+fwimTjaKl+k8PZkBZavEfnNlBeHql9kRyIDnYhYoU
e66UZBKUv3Wv8x8jH2Sh5wRfA5RMX4Acp2erRfRdjXVUiDm1JthhNkhm8vwarPFIIfBexpCdwmn2
4+J0wznqKuxIP4YkrPWUZuMViHrLhIFMD2SKvW12FSZTefI7jX72OE380arlWzb68YuiUaMIsNU4
aJQ/HnGdQDXMBWdd2f0Fl63yBcb9wVseGjkGLwcdBYGNdEm71yg7+vpJulX/M4776WuOxsHFpwkH
jUWQDHA8wSxnL1FIwb3ZRq89honNBsKZ3/y47CnaKB1KObSoOPTXFsIPb4PqGjsZt0Qd/xbi4TpU
rpRi6k9ZOCSnLsL7MMjKu0oEq1Fvs1YwxP/Vz0krbKIe6HE3mND8e09bCaYzNML5ZFkLGn6Bh966
Ag+VYJmtssBgnxN9EX57jDFCzHaNIy2k8mSY+oNfkHuXSbmE/0RIz0SN7WAb6ntEmLbdXTLGwI+C
+ZebVMPJsa3mWQl7816NrH2npu2zDAEFqHdVabeb29iyqOzsTd+86YvdQG9230nhpI8Q++3XrMmx
qsd2IFVyBEQxxFkrrWm8mTDntno4wpAMNWcfF2Oz45tZoCTThjtNRe/uauEXQNfAa2QZXTITIJAJ
EkNoacXwDGysQPZ1jJvbiGDpV+R/5j2OvsNWusXySK4yqz1I167AO6DiNt1fg91pFZINf4X1ED1P
nXLU/D54qzmBnHl8WSvPn++0qv/tG4mCpwf8x27y1I1SeP5eCI+9EqGqJd2FDindcdaM1ayrOMGd
yip9vm24pIWgOa4ngzXvZANnilfhbSYidUBtnGJOWof5rity7VRlm3kOhp+2749bnirtsYhRIPHS
6G/ZrJkGEshqFLhPmNVGJ8zA4m3es1GvcRxxyTqosfq1szLtXsHklZqZZ7zZlOT3g5tTtxPQTJkg
ODcN/lm6LLL70t1FfgNVYDmRKaFi3MeoH0nvdkjzF7fjwmLLdB1bCmuxNsIaoYLoI6d8sAOLd7mA
O4ZkY2LecCUH2J6Sr3U7CA9d9bNEL25fYo90UdTan3EFokm+vF33dZ9uu8RQLjKmFwauMSV1vzs0
Bt7eu0v0LUZxkq2ddcMJy8xg5zpBD12twxDJK8l0SlMlhQUMm0u/zPxPY0NHxSE1p+f/xJZyFxn0
s3NZ1S7QfPzCMZqgLDKpZNezODnbOs6FsX7EohgGpFXhuNY71jnWk/yxzIdVlQ/TvfRSGVIKfWtb
ZbCRsdablixSz6uwI29bNEF1GiVRe+vLYBLM/E7SvAZFtbHm6dICg2dNoEH5WYEsfL+HDFbJrsqm
8aHsHGVVFk32qYKq60l1piRzlGO5nMNJpA2IsTveSl72mH7meEWeby9vGb51u6DLNwFaVevbxPV9
HyK89A+42TPzaNtV6vhfQHm0ANFvlyvo/IoyF/x5Upd8IJaFYH3NnLpZH8bblAO2U6ycwZqQ6kui
7ecNq+xa+wQcZJ260Va6t4uDBoni9P5JRXHAWWVJbh3VMn6ew6S+YEjEWVcdlxPu+Ohp7R9tctzD
zUemVfD9SB20diUMjP70mDSmgy3K+8p5sPuDCczL22uFm3wP7IKE4RwV2yRgG+P44VueudoeCIG9
9wfH/Kr46VGQixkbsDWgB4x47DG5n0aMtUSQRE2SAxvfeauEcbJ34749dcasrtvJGb+FDRtdSHnD
aVD0/htmDZZSvOLJsS/1aHj0RvivC7U2Ucis5gO4YeHjzp72OBR58bz4cvGqTmeeh4i+flW89heC
ZO0e1YN6L+YCZ9Puhh/2MqhXTb0XY4HvMpiNWO9UPvxabbDaC4xoBaYcWAekkRo2vwB8wrGtv9it
uruCHhCD3w9qZFy7VV6cnK6OX+DfXGsIGaceNLfMo1QMYrvyn5z7W3lhbMz+yBYjBjfNW3gN8wA/
18KttxLfGOaIJ71YWUVUgDCzsI8zCd9bgVRat/OgFFKlWy0pnhBNU8GI3f5JnY/cBnCRCqqZyodM
LPgwfwGKyRBpfu3BCsLNbZFAzORGPc4KG12AronLmagKhyb5irV28Azl4/ruDudpF4MXfJDXdl0Z
3d4JAm99facvL/v4/xAhO4FqLNIzm4bzFW6c489detNjN+np85RkTzJsU0Hat5jU7YYCzYuFvb4R
AY9pEdqG6mJ0WOP0MaASGZkXYROlwetCxjJe3rmrqZckGL8GC1nT9aNom1eZflCBbn7r+svcQfWs
lbC7K9Ei3km3sPpzleTRqz5hZuZlFizmZXUHGhjOi1rfd+yinpe7luH3vG4zLNF5RO9KpS7v2sBh
fwnbby9+jZ3Tq4ibIk8lXXMsyie9xaOndOBuAzN6djHxuBc3x9ZqT4OQSdALNbB0wcPE9tzxUMQc
Ei2dV2+qT+m2Wrroc0wnvYvrlcxqlRo/lxzOZFIudYysDif3B+nxQQBPi3CWPhvauWvT6ZQ6vnHv
ViUpt7CCfVXEf8uQpc+gEWyZsLLvuJ+GhwlfH/wdlNcgiIrqCzzuau3vy66cfgC+rvZDZ3Z7IzG6
H/4+4C36g1pWtZ9V5O5klIRW0P81I2xtl47X7Io2cp5g8yIG69fBY5wW5Z0VFcAKVf78HWeNM8pO
bOHHJNg1jQpfcJno7WY4SwvAAZwD6V+blV0fU0ePD7Y+BCjNL6tva1C1MLLFoWAIY+dJ7Yw/gqhx
Ej9fuW6AKJlb5yees8FWMDiWuzPcofgJeFrbxpZRHBsApMfeQmcb3XDkfBcAORKwqzaq6l9jq48Q
lVL/YTJH8+Bj/bGHNWO8SGzZ3fsdHpK+auFmkGTuWctsLDqzYY11x3i20K04G8vFntF23jWu366A
9gHNaa2wuU893N+0kO1Nb/Vjj4YFxDTVw7NOmVP9zJ7dRnJBAQngNCc2+Bh1yYRRTs3JWi5+bRwj
8pP7yCf7tXb9Oj4Vyqy52J3RtPywRQuzTuq7pkehFR/VEzlqxG2kaXlpx8trrtsDpdBP2XtDc7rT
pOmraxo/WXwSQ60koy/Nj+mbRyI1eY6R0k/hLGbBjASZZ4Z3wCG+ZYZVYWTyz4VTbjOupD95lG3T
noqN1X8Owdy5vq6o2ilbuzF7y0/LbveCg5XtMuoInZOi3xYDCEYEDiC4UWFIaibFQUA2nWSWUy/L
7yRQBv0FPnyF6CzRqurmB2PJVMusXIahy+9q5GNWMqGH1qEG6H2cVLW/H5aLGxgxGfXS26YIeNzf
JqTlh8UxaTitymQYKlgaLmGtqtgnS0GDYenJuMRLt9N4R80BIlTSlQm3CvlahtD8ahBvD3D8v+Iv
gdJeU4cPcpHx3IIcXeIfBFbu3xOqWtxZSYnN8TIhwdIy4jK7t/L7HM828zop486U38H3xJwwNe7+
k8eVI0Taqd9SKhJ30pPL7czRBdM3bPDc/ViSQXg1vShbXzMp+MM+uY2TbILZiu6VpAzOieuXW1Ji
8ze+5ke38aM/WseRCbBo8UoRFWPDuIkxBZj0p84b9ZWEIAJKFkabf8rdSMTW63b2i30RONoG9SXl
izbHOI83XfynCq011GgqNC0wKvxujZ9mBgi+sg3lBc0JbAeKeiIhohoHZfR4NZZG9pCqxbzAFw9B
yH4vzjX3JJSQdhKoYPS527k1MJTlrCbB0Pg+d+daG1dVavVHpLG0dWDBE8M2bi1sFYCHnG+sLny1
/SDaB8BgjjweoqMeUF2cxoxyUNedLBuDWmO5SMvV+uyUzhzy82S4r7r+fVwm685Id7VK7UK6t1lZ
H2joBjTUone32dtdPv7BmuNmx778xbaxmGmctjvggRF8r2tULJLhLeM1fvK7xl7LsMWzgj2EV19g
BFuvwE321iIB44040gAEB9W1rHbT6FVp1fC5qdC6MB38U50lzCoQS3Cn8EHyIZLcuGVG/h/GJCTX
Z+XglDaKxqRSrnmSoXsK51ijkgaNxGr4QBfjkYoOe247Zs/IHiDd/SeZrBfuOkk77XIbz1NE9pbq
pOzgA0vZUbyrjnMSd9XGTWrnrgjdS5+kgMzho8KLqhdeVN6hp2il5bi7RuqWjYbdiAQGapnTY2W3
TyRz2pNQu+SS53my1fHu3dw4X9SQs7OJaYcsuhK9Cpaay1IZuy3VMHfYxAnPAM5n78tk9ha3/Kut
Wt6VSM6chFNX+iHStHFSXqRbf3SFeJR4yfusdD/NLpxhcdO5rZVgNbOLi7CUbsGJVnbbWZ347RZv
YJctsdKHW28xALY2nzrhHt8mjMHdmBIdiQeO74mpnW6XuQn1z11+ChACHzFZQcoI+/ffs0yocx9t
8qZyIASq1CieQn30jyYM5g06INOPOBguaofQdBPX9V6Oqv85ucrhN1yQTDIrF7vJ0m3beqiufUz0
clS+9SVQFre1gUQMaFuEKhEdqBefNWzr/DsOEU/Sk3ExXZPuLaI32qdpBPOwuk1InDLr/l1vjU+f
DNskpJowbA1T50A26FXQ6vaCW+d1xxejSVoScXTJ2GI/61Sv0pML0oyURmaMsmVVW7ThZbnHLULu
gS7I+z0kYrnH7V+53eP2ryz3gJzinKbS/EvNteDVS90vNiCIC65w4WtUQbCf+rnayWQEVvaETQi+
SMusjCkgNQtqG88y5HHKXc9pNB/6JaJG/Y6MGbBcma3ConmsFtPDj+VwQ/aNBT1wYWmn1da38vBv
ZCKoO2Fh/lWNNZMidaveF8pUcuzyJkBG5fzAl5FKrJdpb/E8f/dIGR5NpECqX00AyTCl2m04b25h
kt5y/elHZVDFn6cEl3U0T9s5Rk1sHpDqYdxRfMbTpjypyILwkUYzQDP8fCeYsDSG92loGs65gjEj
D/avvsy79uCtBVtm5sFzaDrxBjTLaK38KhuPUxk8mX7BF6ePeh5xpf/I76B+GZyUk3JtG+u0qaNf
tmfx3O/tNwUr1X06dMVdFlvhV06yFwloAfevOQljP4blDsY9wcFpYai4/DdduhCDMsSxnG3qevVX
N57fhql1/nSGfYjNovnuKN208ZdQzc7m09T5n0JFK/Tfobwyo2NH7qPgQ3l2i7bcqn6pfRsgQSRa
G/9xHSOAddzlr4jPDXvXn6MDLCPzCYQOSkhLSJm4qzR0xp/5bKVsf4bwno1gSK7oW2Pm+Zo6DmA9
qy9+KE3onRDrHp8z1S0vYaU8WLz5n2VIwY5hUzp2tPtnQb4Fgqc+yCzIRaRlCuDnRa/mnOBGS1lR
fTXuZNo07Jzzx8/rUsXTQpBV2NTIZNCiqdJQo96hsh/ddbOegSrQ4oem7nkmJGmvntsGBe1lDPOH
3rxOqx4+kJWXY2PcRArPQj7CodGb+x5R0feYKFNVdnsVH6nbQvlnlB5pDgWjnRBhurOrqtCFyTAd
7ClBtnzQOJcv2aWkNctNldvDVvEX1GGusl91gZf7VZA/+CUGgrFXtI8oPoV8XbwOxye6E2ymR0Ry
9D2qroCvpfsxkeB1rcClwclzCVvGAzVClzaDeRK7LoRElQ/QOXeso9zpGtc3oBub3AVc33deuqsm
1z9q6uwfO1ShYMEvfXTTL0NaN+xOPsYio3oPlGiJ+zRdUTlUtjJ1uxS+oVprr0ny5QuUwsmJ2NmX
iaPifK1b7tEO9D45hzDJfD7kex72WM+TwiARwYt+PekxAF3FcC7SijTbR4VpfrmNp+YA7zzkiXFp
cSleZWk27u0kN+ZNvAxq2nRdIr1PE4PihivL84e9zMgdh46TkF1QxyZ5FiOMss6KscP/PRwv15E0
N4ZrH4hH7nSXaZlLJVrm5NIDYWRO1t1G3bkrOS9629ZNETxVLIqsWMU/t0oVIAy0MwoYSQDnkA/2
AyWCpbz0FbV/KevRXuxl1GcVhaFTMTo/mxDhjzUHjQncaNPu42EjmRzJ3+AX6u4NXJlWkvQpxU8N
RZCHqe3ak4S0S+7H6lp3n+Wh+knOVe6yxLZl+h4Lif3E7+JdxjZpcACzk6P8MLo1aPdUcg5x46vP
MjRYMM5465iwC/lxBzRSnk0sqRK7xIpzGQocACUukNbVbRVl2N+N+SdvZwo4euo/1U34zWsn9TvJ
DX9jDTYqZlNXfMviL0UfaN/7RuOZ2kBOwnRS+06SA7HFtHrNx3I+a5HRrmW1bxTUSeDK3edp9zC6
qDEMqytajlwtH8zAcY8coZWVtnBboFG+d8Vn8daV2VuwmDI6ER6IaT1DxixnY5+lrUppugPxDXfs
p2I2W96E/l9KPCFuPuffyiBANGRIqb4lvXUYUUlZFzNAiZmzyrEfrfoSJfCMg95yXu20aFaJ7sV/
kAxYOWZh/h3H2qMzKNX3XPO0dYXNFYQqR907Htr4jtXAx3eC7sibTzkEqdn+t5WA1zv2daAc/u9x
bJeK3YDMFG7dWv2ECjLsvl+jgDpbP106YVmOF/b7Bjv+oLEMxKtQKgbzdbwWva7XpnXPHZbHn/BM
1gf7SUv8c7msuB1or3ioZSLljbPzUm/53/LL8Au8xV2oB9bfaYihKhXunxbaxOve6qrntojsnRpa
zQmybH7OKyXbaeS2XmbftVaqSYZpWe6Afd5Sccp3qg3p4w+u6s82fhTF7FkHO/cnCH10UwQuVymF
gHt2dzWy2gu+eKmS3S7a0L0ErQP4fhkvU9PfZZ7prp0AlIcFlO+6Kb91Zbsv3SoJo4vIDty6n2Yp
Ql9k9y+zfaH+/c6FbRyFereTef42d03v6KTQWO6kmS79YRrRoJCmn8Xue1SAbs4xKTksxcb8NGBG
kkPaZmywQv8IaMPeFcPw4gwz4g3LxRwTNvnSVE33ffA2LWODYnzXy1bHyOOfZa0dwdI3A8wWa3Yl
R3RA8C315vY0Jq39UCkpFPDRyn5HDocEtTLvPUf/BQxXe3BNBQlIF9KZDTnRBszK4DBwdAsS293V
Y6k/yJhcrDm4d23O5FZV8r2pR0W/t+0niWo/QlEihjhszj9uq2WytRzKi5X9XHQ1CdJ/YF9Ji4dK
nrTnK9xMuktEhq1zWyB+A08LBOhykdPm9eDppzmFtD7eydgtJC+pjK1ufaSh4XvB5NlKYIUINiXi
yUMSzAcX6aaFedRVmIZuXmTbIfFrZOWTeHtzqwY74j3083zMy1w5oSsEISfGse/O1AITmiWP378y
HJwGwXCHfllWq2GBb8vlU/9TU6acQi+O4yL7NALb8YZhU5h+/GvxkegVoCmWC54S64MKVmrSHDBE
zvejpmuvZt//kQjHgRGEWPy3HETKNi8Lncxn3t07mqasNZ2tvmIpANOcNF/DcSvPkNvrNztZHJ5g
aBmDdowz/hLS/d+jImgE35BKfY+KFilZiaIuV53BHMu9ZNgfLO2I20iIoD63vkVV3WMKje2QREP8
rACwwupAC3+5OQAcm+o6e9RoPqIg0m77pLV+1l/UIIl+GUaCPLBuuEdz3tQRp33ot9DinLiDr7cw
7+QSKS3E7FTxtrcxcmww9JZoGUOiF1yiBMZ96m/9InH2Y+F/+T9qm+e9CtTbh3940zWXFkKuweWq
kB5VaMZITLygirohqE8GsumIO6XGAEyI/HS4c5b8NDBz8tOmZKllIJQ0dlSCY8do0tlgQIvGvWSs
kyV5fV3g6BqU2ljXgVFXuX5GRHCv9J16p9X6BKR2SZcjEEWOvAN1hlZSjUZjbdl3sMvY34zTN15E
8WFGXXIbqAgUelWCV1ibp/fowY73Y+ORozD6fTggfy+aISIJchu7aZW0lv8eJyESfIuTMQmWsYlD
Atm/BSx2i7nd/3aveMDGsMxanWIi+kVCDBMO2Zxo8abNoWhLVyau5LFKV9VL9OsWalZ+thqtINt1
E8ddaF+xfXIx4lj5itVubSDCJxmTllxU/LKanTSNSOPrdwsP9LyoVzKleWHaLZJqf7FNqXbhUjmX
SyKVcmkiQsfyadF0A/H5ykujwvOVwE8xdeMTc1suLVkirY911yUcAt7/GScbfxcjrw5OgXx+5aOM
KJZzXPAH8hGXoeusc0XdLh98GBTOMYP4dP3cX+f5YjVk4fGrcYy2OfU9CYDPzdE2nsrIy/c6mkEn
iTHCrNDP0tRCOzsGYzSz2Zic2uOvEmbNqu718DxELeo6Hy2XfbACle7wn/FYVtzibmtjj89tNSyp
xI+73OKUgJwjciz/EqvIZ6RAFvEKNW26aBcrjrfTG+W5+BC0+KR1gV4U4RwEx3Uvb8iQb8Tmvwyd
DoOoE7nvKzdHCDqJAC87Db+MAcDrVgZd7Ci27+rtUNfLdaNAM2iDPr+TQiVqhdY+NPAmke5QTOmF
ROQva87616D041fOhDIlF6XS3rxhNi/Sk3tFvvKqupqx7fpYebOrYh2DNP8BazrejZOFfyd4TIwo
9D1kU2sVLYfOMJ7B9MacRnloqfcy1i9HUgUkxAZH5GEbyWl0Xk6jGafRBMFeXMqXw27ZaR3gWaJl
3fRxa483OJYE1kEfNfNBLvwC9qrsez4oy5ijVebD3AbWg+ebW9Or0CD4iE2R2Ti15ni6DUnLSEmB
OX2H5fMSC0SmxDjL6jew8IBIgvjS1+jATRs0ecaLXNo4sM55qfWciPVoJXLwVKn7OwNgMhkBbOn6
TMs2sT1OB+nGpvc2dlnwGDlx81UpjuHiTle7WQfyzqmiH7YbkWvM0GaeEoq5vdGDafc6dmpm6/C+
5TLV8d9DlBpH6cl4OXnrJHc5xS2LUAN07sk4bBvLavET02GvhFqBrNmyXBZQMx53kY7soqxw256i
ZRJaHP3TPqwOdY4+2Aq/Z8zSl8u1b8AntxQY5EAq83QjM9dmMocFO+zK3FlV+CfBWJJDyjIWEbQz
y1znrYW2BCCAJfsqaq+BblWbJkY87TZ2czsQfVgJqZaQ2c74jLnjc0j27Bi7sFBF0htc4hdwKulL
UMzhOcPEEClH9Lk/xlMHma3/YRyVrfActsl9OQaoqjmQdTtX34oY7E0gtpHKqvRNz9dwU+O9p4CA
D/a3SFntswnfQB5wyQWpnKWFk+mBm9TbtZnzvWElGFvR6IFtQMUiNX/JmOj09CLyU/tge81JP9t1
pW/icjKP2Aj8LgKv/Bla5bUR/9P4mFoaeIFVP2VEt/IflvOj9IdLuyAU07puH5eeoBnzf/U+5jLo
mWufv9PhClQw8vFvBXV8fEgXZa8iRo12is1vgmWIXBuPzfxO1BZjHclFoDVdvTDI/RSw/oe44j/D
EiPREkC6X6LHYSB/+r/fQCKbEXyCU+R/18nMztWEguiaZXqn9iUuHNo0naRlGgGz1xjcJlJlLcNN
nph3xaBAVyFcZzGZkhS3Vez23m/4aaEE3S63u8sYBDvESLNvk9/Wxwg10I0U09pIB2RYIaHd4dH4
oqvlRcbDMVPACCUhHxFqbqbhnBsfIXxO//19bY/U8ZfxJOjrjTFX7RGhZOXbHxk0Qn5iitx7lOFj
iItsbNlLY2VhcQ5ZQC1vhf5FhvMJSkgC/fn6+8oPev3FpHn9s9x+keufRkO4f+0Y/EIS1KPMtNWq
Jl9lQzS0q3kw67MRN662M7zqizLV6t4No+aclpxObJTz2efvUEGxXnBHRuvc8JwV6BnrgEu3+TLV
ENRzxy7XMttGEBy6cktC3/bqNYJUCICfJwTGz5rlm2vfb6x1baioBn9M3LppHszNCmeV+c4JtGOA
n7G9LvMpOP3fmi6i+aCZh7hYgfOfj3O3lSF7GZeW3EJalY7wKRqdSAPNaHK/81+aaAeCTjlLpVEq
kJHR2we0xH+Y5sARSyZ6w0V2MiiN7XWwSOJHs2wxtAWNW21Q6F3l8SbP8GmakcIwVyHCzQ/xPP7i
Vw8OzZimD9VysfgqPWhqjZ6CtVjOL12ntcBqF/iYbBPAfBQqHGrAU2zgCmz6v/+zmLKCDSYHvccE
AP9KZuU21eit5SeQIVI2B/Qs1LPh6eHJKOzFxkJ77MdC81eub246xQ/vW+mm+Zyuy6RM90Xmq48m
IoiPSEhZYBk5+fXLOlmc5q5/j5zO+5CsLcv2Z+oM5VHC5OKS/9jCI9E2tzHqqdefApTMwpnyvo5N
jVavZ+T7eKna1OgmpOUPGcVw5WPUsPXiR6Ki6yujXRktsbPeK09YmderpkDgpRkH/UfZ15fWCcAy
FAj34yab/dVHoBBAofpf804vN3HsKg+R3Xt43XX1MaxV5+zoNbgLnAde5E5mw44y7dOqiUDMgqQO
l5JJgk3NzlTc9JXjTbpYw1h/2mJe591s/RwUdgpeFo8PzSK6G8X9r3bkoFjbOoqopg2Kz4jKp7To
ED+KULhaCoK4riDttkRI9yNCerJoSAx10+TRY4MpyvXRUCr+V7Odsye+fsNTlITXR4Pe4o1QR6q1
k4PyWNpfzazKnyLgof+JQrnKwv0I94UsTtmNLc/yMAuetSRv0GqhJ0PG8linePLc9X79aTzrUcBq
BswGhsVUcJoCe9gMdjde0BceL16Ghmse2SQ8UZzc4jI0hhjsOU9dYBTX88ntAPLpQBJnFq5Jchi5
NrNkMWuhrL3ycI5fTXDfH2uXvJ0KgW4rMqJm0pNB5l276IyadZcgkhDOexxUx21uaNbdsGh1x+NP
bRyNt8idjaPdawUAKPzkQpt3iJu0JQVEzXmKTAA+i59cm1igBAbl1bDBVxjkiZ4SfVHycUkBalng
P6n8ylfd0xSFIn/+g+jCe2Tspe+RKAsBXzXJOgrmBIcKt1X/NPNGJ91wufIerhQH7etgN/kFLzWY
EcKEuPIftK+hH+W4oOCQh+jeRTAFqvkjLpzqweUs4a9Kt+I9wX5rf4UoKF1ggbda8nZXrdo4VvbI
fYLC8Oz0LOwl8Pi4U5G8eI7MVDtk9jDvYJRlbyRrznZpceYUpy5UDcgLFsVbBqH4DKFDfeaDUJz7
wnkLhBCPGYu1Rh6h2cusbanz8x9pyoWEbQWCKnHWfZNQukjU6o00DUzIWjnHJoCLVTLM+RrXnnnr
KUlx33udsx7UfhHWoNabk8h5hO0Y3muGGa1l75e08/uETrXjfmDvvDZrM8IUdtGTLSrU93Nfe6FS
U66QoXb+tANJ/yJtfykw6NZ9lFGBDELzUGhzsY/Y621gZc4bLR+Gk6mO5UYeL2ZSPemB4bzIeMv5
hqQPBeePcTCWF5TF6t+umeZvZdEr+aF1KFI5aptfAEsjnLbI+ZGJyy9jDQ5Mygb9tLIQjrkHKOKf
FLa3guP6L9xrmQxcWOcLEeaG9IoGrzyiKJGhcLUdFm6V2lCSNXKvxAg1j+/GMrXvGqOBF4z0HBoy
1Hpear9E3msYtXvHte1LaVAaVVrIvxgx7q2u6N6ws+j3NRpIy2en+eoYQFqLOX8EdzCs+iktNnDb
TaDqtvamVb+bWUWrzmusuywYJ6p4dA00lUgYu0/FIiJV+3210sYIMPiyuokQJrKgwryTdiNIKFBU
urtrllW18vf+lfTL4/u9/yleN9TuTs8GYz225YQgZAwWA0j6ptfRnnO6ItglTm3vJgw3vxqxRhmC
N/FBZskxJCi359ZFZp3YvDP6pHzOBsdGaPtOgiBdOY9aVT1Iz7CjCUx1SNVvuX/W1+RYU7R3c3gR
neV02DZ42Yv6G4Bq/9IvFzNH3lJHp2ov3b52Z5DZxQ/pyRK3id4cUw1wUSMeCFO/j5FZ3ESFZ9zh
/kUVdKnDVUYBfSIJq7XU62RM6nCDZwNZQCP+Nq4oobZbUqBXW0aJldk8AXi7xMpQnvpgbquJwz9/
8zXI+S9VPk4Ys4JnwGM4vnbtCE8oKgcjiPzcv7fK5quUIKhQ+veuUn6VcoUbep7MSbXCWiIdIgV9
9D+sW+4ikX4BcdWiPraL1Gwv20fZNPoKivWOHcZn2WaGfhjsvXwcNzLLrjR9nI23QcdSeBFSlkuJ
rPXF14b9LeFno8cnQ9d8H14QHlbm/d6vPRRskiK9S/XizV+YaWloDnd9O8agIOGtWSEQ8ibUajKf
dCHIbs0m6l9zM+ofLSwlqug7mx//L3f4KwG68SdTcFsKZ6t8wQ7P2EXg2E8cgFB6C6zFuSJtvvp2
+duLp3njBnazRha8AL6Ke2usa/beEdEZ8OP/6st8usx3qc5XuIIu8g/9da77YiWEvCrsmmc8VHj6
lNNFhmqlQF4x1l+EwCeXYKm8koZEF3bh+V0v/5+LypBi4yhsXDV88IqZHyeLnW3cdO7BFb0DvXPb
zTtDtwfEvXNij9Nd0VYAVybliwWHWvK/tmubB1R1pk0zsWfBjCGav9Yh6MCUxNBG5E9Enu4qvNdP
G2q0uC3bhrWHSf9im4VziRaBLmnBm3IubcXDPyzbafufCQkZqLPg3+RspJdnuNSlIyIh6WTa2xB5
tq0QKMRf2DN3CI40IHzgW2ildtdQLjxqGKZNqxtEbMz9gxeU0VFAX7PMSlOgZKQBAPeP/5q93mGZ
kXVyq8GJ1a2J7Su7fYeXlKqA5XeqPtPPRv975OWOiDyZT3YWbOYNaS6J0lYrkALkkNEA2tRWTQA9
POsnfXP9MEl/9Ax9UwDgVve3+euHaUj6+6vgRTZ6cE80hDyCvlVO8aypuy4xg2cV71G4uEbzfTDc
51hUo/n7JYWl/u07/XcVaeJvaZjD766j4CnFPm8/Ds5wN1r673nsXlpBUjV2g7kI3ev30Ip169Tp
w0tUKuu51a86Alc86Mjfa8X/Jc9WOWe5Shzd41x7PXBdx9IEyxZ2OzUC4wbgy6B5HcZRfes2PD+N
N4p1Op4ZeQekxDPeMMFVd5HRGDuZrV1stszQAjZidWC0zRJNhc6LUI4zsRtY7KZNbQpPdotzrPzv
y1hfx/HK+F+UndeS28iWrl9lx74exMCbiZlzQW+KLBbLSjeIUkmC9x5PPx8S2mK1zj4dcW7QyJWZ
INUFAplr/cYEJi+ammz9GiKa4iCusgVK3O2UUY7kbembX0enz36hXvmXKOS/omURJf2qiBGyQqO6
9raCBC4Ot55bTJx1giIuTpUGgwTEjqExBcpB7ax96MPFsmzthyrJd1Fhet/TCAgMDE6QZtG3NpbU
r2aRojHQptGX0oMKP9agxpQKqBGMsfDFc5Hy60lsP3W56izNJoaqqbLciGN2VKPPYzHJ+7PiGMmZ
Ahjl19LT3+PW3sbJhOaDiB80pfzeOqzL1aQyrwCX+k3BFz5mA894s6QkLCzPaqmJ9pLa74QemQiJ
QzK5B91M0eaxk5mQGNfpWrJv42gnNM1EqJCGF7+zW6gzTfs4QJVtImynncnaEcJTtHZ9F5TA1IRR
Ht7HfntwKSMgvAVqmlKyRO40MdtH9PzKvatMReXpSjlZEPaJ2uTyAeRV+Q10vUFevcJSi0UIBm+j
2+mXG+xVnH0aF3Ff1YhvjC9kTLRph+f4FiBSyX8QW7qoRS4Pvhq3w7QjFDEV4UrVHv0HEeJGRWIw
4dUnOgcE1e8g2L4gqZo+BVY6knaCN98GvK9sFTfbgTWL4EOlOLMswUgUe82Rk6cA/Ou2H7VkJcmd
tFELM1tmkudk8L4C5Q6J3Y07et5hjrlx+Zi2nXZvLXJNzxD+SQwsNEzKgdMaztSUn2mRdaAbtfHS
GcYPEaZa5vCUttS9lmb+U1sU2z9siI1AgWnjjXB4p7q1OCCH0557P8IW1/gVEvEk99RNU2rxkj9+
C0RtsqixyBndCRmw2V3LlkscZkizLYVKmGcEPMXNNF00iDtQP4dZn2flqRkt78JT0L+U00HPAmep
G4ALRIeIid4AbL08oTum8eISpifzgNDA8f9xjSiTv/WZo+zFRNGpqd0zknzaTmlh4mQ2Dn6iLjMf
EgNZjElCQxwis7IAllj7W0ic3Wo/otkZ6s/SvUIZTnfzDk/xo3Gber29mBHmSj8El1RfmRiNVWs0
YhCAnEa3VrX9ZdmpsYEBd50aj13lmY+B/1ZXbncVkTjtetAVVbcTfV4+pAcpt0mEeyAs5z0U2Odx
c4N8pMHA7X9rC6jHJ3BIXaUvFJ287W2I2mO3jPVNvBeGeOhAGkDRHxGzRa/Gyzws+Xz5TvSlrtWv
hnystqI3sFGtD/wBuV2A40+SIRfnIVDmqeWglIukmrDQvacv0ZFIKd5MniwmOY19Ykc/fHQxqjWp
HAD5oXSa/x9inLmOR7RNy0wxqT8D1InBPF5yLy/PIaz1G5xHxGX+JXDQGOugCvJpLJmQT2PdyRz3
NnbI+59AvIEfIzGlZWe42P1WGqSM5SEpXcVNPiqvLy6lHjZXcJT3IhyU4a9RAvegjvnnUZp6L8I+
VQoX0buVX1Qasj69c1BdPEhZ3mrgJ/JqScY7/+pV+l0SYdxXt91KU6Xww8/skR9H4D8lUWOv8SLM
luWAuiRqtvXVRLVx7zdONVlNVFdx6Hm5supo5S2cEbxWQxtiJMrXl3BCszemqc/1NjNkIx7q47gT
RTdRPxM1uAbgao9+1y086q6HP3L7Kgbd4llgxWsF86rVraPFavtfRc2iciHE5Zm9ckFVLFFAwgCx
w2NhPlOC4YxD7DU2kMu9xUWnyj7k6HKb+/rkwCBi4hDacEYbS/3J3ra5Ty2QirkJq4s802svt+OR
9Ey0xIMjfy16dEFNKcBsw6yyVxhy9sKK9eRO9HqjvnGUIXxoYjQ5jVWcudFapGjGzv9u+IW7F/wP
wSkZYV9uDMsxlvMdaXuSeYK3MU8QQ+Ie52UJ2WLMjjGTSk3XOomzQMrsU+cp6DeFo30apjMSD/bn
3lB/Id/kLTGp199QIlkJvxuXterKK3v7rlcK9d52ydwLunkvYQxYKtFzZ+OG4Va1sfGAaC/Ntrb2
4Oj0pSdV7tb1eEHyWqjvOqyUxbtVvDODYHxGiS49iZY2+S8rPbxC8X7VJndmvoHoEwcbwyvgWcLV
pItIv5eGv23TRnuop4NpOykG2bK590beoMsq0e8q4L6nuelIe8qA7kWMNTJeHq7RbcT0DGjnw5j7
3tFQ+m+/hgeTnzVpy6XS1GwPyEkNa6VENtodpqvHkisvxTcQs82ifR00FQOKqUSZkCBbWnXurW/V
SVGTvDVvQ2wrIvEpeoDaUAkQ9U5bqZTVMBbqlGRrteLVj7sH1ghkpMvhgIl2/nNU6vc679FAKnQX
Wf5IRwQsn7AK+HEGZpFQfoVQkqZafoXiWyzzxgIl5WR3ytiVOA2S5jVZVBnbcbD+rGgPXRasIo+H
oPhN3Q5wV57YJhYHERK/VMvj/6bmfhcRCjyIGHolpn7q6GQLESwtadU5LmJYWg/rKh1dZ9fG5Umb
dBCRcy3axXw6d2uYUrbcD6iCTMNhkFOlC1HM9nLLv9dGv1xIUq5uNQQc7zt0+vTFOKBoFWoS7nFT
cB44nWlUfw+Smj58GixOKwOhxzGqT7exli0Zu8q2ngWkSUCYwsSzlx0152UqIE8IfIVH0S0OM6xJ
IJxucz7Bom7D56C4phieVMh38w97x0H4uyn28QFZXxR8++/ytMsP0bhEpIlcw7nHPkR0zOOif42z
izHYaXL/vfstD1xzs5wUCucnKdC+60Aat6IzFNrC4nQI1PiuruXFbewf8y0fyysjT3EL+33hIfT3
Cjp7d5XVSvc4mIhn1I2f1vhFv8gNN9/dOipWF9sc3MJCxBrLGe+L6CTu9Qw2CXZew9WlQmsctFKi
qTTXEvfmbGv6qXL3z3/85//574/+v7wf2SWLeeGn/0ib5JIhXl/9zz9N45//yOfw/vv//NNQHZvt
jGWoKmpatq6rMv0f71cUchit/Aeg6D4LvDQ+gO1O1kYQQaGz+ZFPuVGRQReZcw2GLulq9bHH6aVS
4/5J5e29xzXMXmOzPr6LA+VKe02KQtmHaTk8OUaJvM5EaVWUGIX/fDgrLvjwsuuRxtVD+R3102vf
N+pOjUYTPlsHreGAfp5+QNDumFvk9bAvn1wF8AlfYE3vbsxUllSs/lLvDnXIDSVtyki4484ZOq93
sQsoYIAradCClZiaQYzckoxThJUZ4ZJURIhjBYdoQB8dWFm8Be4QzbFgCE6mxP0vRmTFaJ57nI9v
k0CQJjtxoTjGef7v/xq2+te/hibLDtLsZGsM29AU/h5//WvEkUbaBdzFIY7A+QyGV15iuywpGCrV
CrfdfC1i4oB/hHLKq3AOoSMHa6sBfq3qVbii4oq+S1x09/Bp2vmAIUcKVjTjvQuwGnGX2O9AKTfK
dgi6KljXVfEd3d7VL5mP3K7ss1T33tKXyS4jigW98dam0EAFa/Sq+3I6Ex1qQX5AxOzUAojQ1Hjr
ieA8OzdqFcWAbWxoLlRkNozzFjNFMWPMfm04pZp3faxovzacyAWGoI7KgxgqJg16xabTb7SDeAXC
qaj2t0vOMS4Zl455ES1xySbrw41ooucX3qNYNO9ZxXXFJcFKa/PHiEs6quSi8camV+UHtPv7P7Um
a3/8rRXHsvjJkSbWDJDj8h+/PEmyNczGUn8X5LJy6GObvH2FO4QaowGMg4G9qv0BPI+bka4T7aGJ
Tbgxj+oQGudGzzHMq/DPXSJpVa7nthNI1Z2DsJsVNP8aU1b8FfoQvVwtza2zD/p7VypJRyY9cp4G
J/qKTd74oY3JEyZKzvOASNlGk5p2Pxae+cCznmeY3cgfXl3DDfCrL65PpXAkI3nESsdF+KHCuHPs
xg/k5upuCD5M13SWSdmkZ9XtcRrnfodiY5RQCiH56Xxa5FXmwjE66TJGaYwoPdIeuhM/Io3qHTTI
cPfiIJekG/w0qhAnHW04tNC3REz09mrQbJpG85Zl29aT7SHz/IxsBL52pzmW9hPzslXVvdf17Srq
ooC3f4zGtavW5KG49eGno4YjDio5hcpkWytao9X1J9PojzfBawPpPPyVeXrPF+ltyswVi4j17SJG
hgYGEIRwvnBcFMWeHFiCm2CokBzE6YDHu0IZKVTycxLjS9RFao7tSZGf8ylWw0bnNWebP/w6CHfz
aNGj1+GrazXAQsTcaYaYJpowcu+lDiCfCM0XEadKZu2VttYgqmhcWMTEVRxVe8nMYGu0YXhsRwAL
/e+DamZIGqAoD5aYMvofHaLpezUsmgJYsWiKGbdxuilp+wTd2j/it2aD0pnl4Gb276Z35gBrLAEA
KSZYjTqufB/J2hvNSy6tlS35ydFDjpZCuSCITbSxqcOdOm6hmVRmnBKbLaT8VcqS/r0JCmNRVXl/
r+ixfioLu12KjjEZz4jTp8+WMRb7sI4j9OTy5B3hTNGPQXyzUHJtJyM6ciYJWZ+t3uIA+H2tg8pf
GlPTBhChI0JPSVsGOLExPJDlKzFHLtJ7Da/svW7bqrIQw42AHTkop+lyIjD3uUVp7nWzvsyDxDXw
Ikg3sDnthRjdwt/esTEm+09GN3zM252lYryXN+pdRY4ZJX9bf4g0BISUYG6EZO1PWhPvRVczDTJb
fnwU+hLcz2iKmM7+i9IibGTRFB36pOiMl0ZMaptxIqaS/cDFvkvn64mL5orHMm2C7EyfLsZ2IUg1
r34otdEAiayNp9xDeMoEAjKQtfQlFTWHBqodfrMjFrZhod23rqzdi7Mi0ceFqdrDNkCWzgQKQrcj
Z5tqsPS7OWZJYX0Xs4AXnXOsqyhQQLoFNiQ+QHRVRq9CIsb9QTQ/fUpMcqSPykM/fbCIJ2MHb7Sd
fNkcADtTPM8G8oGt/32OAe88/f0rQrWdP14RqmzbDn5tluFwqhvTcuHT4oznvWqRxNK2GH9MiK/Y
VOJNX+lN/ubuw77oDshwuRddQoy07orkQ5flbYG10Vup8yopsvHzCFI9/VueYGKWlorD84ACetH2
aLDbFVzgiZU3+nWzFL1CdFr0jg1MYSOVtU+DHQtFX35aF3uU6k0VdAFvIhsKeDTk0zPWRj+m6NWH
cDr0GoCoEK/unYj5QfkSdKV67G3zWwSd84CksfowH2RpiwN7eBYtMVyciesoUU0HIxDcMS+scvOj
Mmm9a47flIsxRCu6kJTpnYjqezXIBOfTqe3FMGj+bQ8qjc6ofh4wjRdXHqfLi0miKc5ETDQb1p5r
1/WwrPn9CShl8J799GH/r2sZavdACUHe3q43f7tpwucvf/t3ZH5a7WpNOd6+1jzlNkR8rzgJ92oC
xC90TPfENklb9IqVfLHxolvCtumOIBKtl8EBSc7CHnWZod8oEzVFqCx90l6aVZd4wqEQPG3xbgdk
/bTlYNgFe36ILKLjdoneQZ1i80eP0Vb4bzaetWzg91/MVvtA1cLdD2qO6xskmBKjLFVeWtLkAjfq
MfmopF4g+9dmtf1GTiTfDaHcb1CsQrir/RE1kjWH7S5KV2ZhuttE6bR2MSYRTr5+Lzl3QVdkm3Yi
f4hmOMXE2TzSzHP3rlaoFzZmqR/Fm6WyCsTlfWU7v2cE39hoVGDkgar+cAe5/9UzvWjEmMDQqmXZ
GEj2se7aarWF36oWxq+mbW2bIdPfTceyl9geeiesdL1LEZIVznEhfXdhmXao3zzWRo8lAlZ5axHn
V+o1XfluYIK19ovU2MeaHj1FUoJf4uitx5LyENvgiZgeYZUne00FRgOptDlo88s6tmjeiBjO6vq5
1ly2TkMgOwsehRXsTIKiuwgdMCYOsPyFPv+nD5pom5eSe7S1KjxERUZuopVLKn1puQFiGj3wwM9X
4D6q56xJNOwh1OirmRQvYJYw++jjFTZ//bH38UdtJEk5m6lKvbzPWMo5snqeYwlb0kXQtfuQp/+x
bopfHeV0pqeYyENu5O4T40RQzKOS9OEFuI4Uje+dw/BOONR6KInLruGf1RCuG5hZaSOawBihKJVZ
sB15Xp+Fc63Pm3rvhl4rPc6JecXRayA91UWAJftIKldRmFZHjSlPU1wgl0Q8rLLL3z/qFduZtnaf
NuKkwRRTtgD1KQabAcP8Y+snd1nMJr1VN31DodgF7rdX6sqjIgSiyKRo/Y6Q1apqw/iHaYQ/Ir1u
nkPdh5VdJAjyZbFyskHLryR76N7GOD3zRvw+jixH0BOsVwPlnFd8OYI16qrJTjR1i32UT3GDvCe9
mq+vUpz/HnOlU646iHoR9iu9uNM7U0fGjr9q3ifjvhq+ekpjPit2316aQEOsW85fMV5191qHTEQ4
ZXx9KcdtKZajnejN2+BVlR4bBOMehQuiIt3XfedfRaQuclSLe+5sBOTSjDLK3Cn3RbLzPTDejhpH
gEn/dejz/rXgh721I1QNvNwO504N7TZ+O7/boltMw3UE4VrNs9aFkRkLXXHGc+pU+rKy/ey5G5Jk
mYyG/UJOQUU7OR4xIQEXkmO581Wquw8ZIOG3LJEfG8xUv/PgOPqyG/wEvbZR5T5ED8ECDMe6LFyE
APJ6OXmp5bhc4NfRvdpI0EFJbeDkZ9IVQau9CGOp4ANell5ko7pr27bLtoY5onLgJsp+iqVjSyJU
RQBqYURZxG5nK+WK+4F+OfnXeAwfIJY5uxAF551skyqyC01G16JBGlxBDjz5v4bafRIuTEUH5z6N
h53wx3jLhy4vLq1CJtqpfv3r0n8ZipqR8eQ19kcwlvKdnzTDWgbg9iyl2s/MKcwfRveC40X6PWvI
2IWxHD9CmWoX+Rg8975G9stSnT1LwegpM1BlDEYNuJkex08tXjRnEOP3so4JF3ah/q6SvPySA6db
qiDvtlXfQIqQurspdXUULUvxB2OR5+2dmdTaltrmlziW5BfAqe8Gztw/TKy+7NLXP9IyY6NdNsGj
Hhb2ppET6+BnuIEZJtCkdJqE7dW7NU0CWrjI++7XpM5rzVVcoycsQAoRspjIwKenuQWrbu/4I16r
E/DhryPUCGOrQCougyYpLE7b0wy++92csXl+ncNUAecrI+wN/jxXpfacBUr+oFOMUraN1CbwgQqL
34Zs3rtIxx5bK7kToVhrS0oQcTWswYg4y6CRTLIcHMTg1OIOjZMYkcwurqxFJ5XeQW1gUEP4fhAb
3M7ODrLhUTyZQpIEQdzn4XPb/OoeOm6VTUn4NkkZHH1deo22EjG5jldRryHhXjUnWXeNe3U6iLNC
rU1+e5W2JE+l7HoFhoR4EgS1xya6t3CAzkv/0Vb94kELUMecnhXiEJuxsnIcMqxigmcX+YOLeM1t
hLhGkmXGuk1gsznKk4123aHoTSxvRLOuk/u2r+4rbtFm6fjrpjCiJ9Gnm9Fzg7bMWbSsEul8nMD2
tasUlybM3bXsFcoq7WqUcdEZ4kVBpn0/t+v0izFG9mXQpRBcjz4ew9b4Mvfd5oreGKOA622+iAHQ
Gu7R91nIkHiGgTVxl/GVQ3jG1zoKim2NidthHLXJhYfadIpV6etYGC/iBkVJfSn/npRocnF1Y9D3
aILdF2qSnM1cQp3b1a/ikNhhthqllOW50ZRnpYmjF99mS4YFwWPVF/4L2OtmiF4SX5IfO6VeskGM
XlJvqB9GzO/EBBmcwL3JewICHwLDiGjhdZ8jKTgiciSaObnmY5lH30Wrn0Z0RpagQlJ4x9CgboaX
8qa2QZn2qMY/kHUMlxgqWh9GuBfPrj5FdV0rjfaajqq0FUPNxvTnoVmW2x/OuGtqGPS6az1Wk1Qh
rH0farzdbAVLKwV6BAhfaWbRedF7ayZoJ30ePM1FX+oUs1c/li0b9oS6yRdNc6Mlj2A834K8fGTP
fBFxSem7dWmn0LHB6n7BuBW91HAtZxmSnKhNLYvBL9/7TNphzK3+LLAFxA3CeK+iQlqkfWFde6cc
NkYfqkdrAoo1Pf5/gRfvAteId2K7pdtuu6Jak+zEZgyCUbfqy+FXb0wtepVSEoBVrkarIcW3EXat
9tynSbST+vZz05mapWyrz5lR/+q9NcXcHF+Zxyzn5dj5NquehIqJ6cMQxJjiS9AWW6/ohu/g038M
bmw9uY5vboIso3BQlmBbGiqcCWIJ38LuhxipxshKjhn1ghRloq1Tsfov9bw4kLTDUrwJ6mU+NUXM
A487n/19LKcsPnpsWVllmPivg8CV0Yv1tuN0ahtmsezSHmv5qvcpoMbBSZyJQwJsZ20NtbqSu0kG
QkXRQk6zt67AJBGv0HZd50r2ZoE1WYQFJeAkKYMXTUNjeBrmoYt2iKvWXrZD9IWdSy09dkWubAy0
5dm+GP3XOqDaIIEJOqu5nKH4Q4cQ+pbBQaJVJ/3qgAJQLITYt+i4zRAdjkFOZ9STB58E/BUC6Z7F
mX0WLReu0c712nApmuIgVfULS8eXgcf8ovSTn0ISmQekfhbcQnHobB9QeRPsb/EqiC6ZBYJClnRp
LcmW+oRSVbaIZZO042pQMveHYbjJImh1+0mW2n6tBRs9ycyL0zo6Uki+9IYfz1VpOuun038vsFb7
bpp2vCj5f/Us9RYOZzY54Ewz+r2KjR10w+ZgJGlyCjzfZk2ajG9w4+5mtH2Xgy7LolccqoqlEpgH
zc8Rkcjy9GNss109gMrhDXbK9Q6Uix51lyGP3a+tosgLFzvd5wwH5NXAeuSS9DAc1Fp9rdDzuYhD
2RZ4QsRFubzFxNmIocKYAGe+xXujUdYpcNVV8Xu+6NWDIw4z3T0m16GzgD3hTDzyBat9dalIOYpE
jhN/S+ROO6IFOl7dAFq4pJNx08zxKkJyj/K3oXrtRjRFRxGoiwYvv4syDSvDytwZOkmTSvNb5IJ5
DiUNkMM8lC8y+7Oj4wK3DIGsffOffCNtvwV9YKwkzbaOfl/kl05HTbaDwvVN7sxT75ryoYyrYqOH
Lh41Qlt0PoXfFu7KAamsP0xZhD3LTbF07hYyprMMqRZ70c6T0mODDOQ6BYp3kvzCWg4xWgxjlE+l
ot9t0KfAhiww/wUQj0XiUKNoMjN8RVsZe9LYuabOID9W2Dvw7gtfUcv0TlaLhZFoWpFCvbaKq3U6
pNErvuIU4aHz4o7FYFXTvmKY2d6LTsugRt5LrG5C/yGF4bWQMUJ9Tiu5hwcsZZeIxdl26FX8W1Ml
PiDGIe/iNsf5IjSNtSIP9TUZfRl3xqR/bWWQqvJQ5R+Snu7C3iIhHceUiPJuklpM7tVByd/NJO4X
vR/oz0ElZasua63LaDgwB7pOvhtHVHg7z/b3/OWaU5ixiIcKbz6Evmkte83ZF01RIY/uV3deIlMs
mc5uB8u1ig2ajcWiclrc5TB4q6nuhOmqZb8lb1vWu3M7b+QMCOM0SASLOEtX5RRkx1DfVWX85Mk5
/29c2brKvmNeW8TNgqRjI0O5/zpaWnuMjOinaIlDXZUGLC2Aj2J8mAb12dXiebwkZda1w1gVml0f
bCFto0Vh5/2hCothJRdydkhlvX0zql00ccIqQ832Tl+n61Ywx7LgHQnK9MEKk2xZ98awcfFjWrB3
yL4oPeu9xoQZ2MO6fAtwrprCI0L4+MWiUzY35fqn17rtpR0ljadS+Z0cV/7FbBKqm1XY7r26yr60
xhpQtvyWaiXy1bCQViJcunWy0FtLoW4vDw9Z1L1FjYx7eG93dzYC2evRb5Vdwlb8zXXxwqEI/8zP
C8POiBywWYzGW2fZyUq1kOBFYMF8GxBtsL3srWjl7GhDZEOgjHDlwlxqdBgrQQS9qE+leO1isvHS
87J/ydEXezDHAhdyQqTWwzuVvdVCNO3RDXepn3nzhKAKUH7n1b8TvWKcSXVoS86qBqM9vgW+3x/D
XuX+mg5RkS5Sr8kulL2sB7PBNNJHX/02IC9BJVk57MFbzCWHuRnsNlnFEVWspQL3CCFPUIjiKmIg
7PafGcqPB9EScV8vV6mKX1ut6/FK880uXble1sF7M5G6h8usrIc47ha6qfYp1lNue6ekZB02qCjv
FGPscaciNiruIM2nYo4bQpQSPeJq4qwDdBom7GACu28uXgI9eZD87qtmJCShi9Q/e53iXlJFxzl4
6rACbjJLkSB1VH77QFbpp4Yk11c7yZul6krRqbRz6aEM1G/zhSYJXTl5xKUz9u3x3KYQG6wQr4Nk
7KkNgbhTF+I0zOuXCSC8/xTzpMQ4qLaHWgxz0avpzRUe0P7KsFR9JaZ5WmtvnBJuo5BAVTB2U6rE
vxf6qb9DsmF590aVVw8iLpM9FaNEaDQqhfI6RCfEbzKW45WyUKsRPoQd54+lbMRHTUWw2baUEGCT
kb0okoH6oxhskUyGxV8vLb+JcqRmVaQqk/YiepPc8tBILKK1r9XZY+KH8VXXr/NQ8PLfgqF7RZsw
nz850crmrAfYUEwfLK5QZvmvLzNfUAmS+cuIpjhkYfnpC5WxV+0gZGDkPX2kuNJfv1RjNXde7Z1G
34kuSNHHl1DWWTyQzgL7DY3pd7ypFArRiZtvbh02xfRzkFH8m4aJeBzLIXx5e8KT8EgsVBWrBjjI
bGJogs5JTmS9rxlsJYATJctO8kHBTvTCNHPvsZ6Frl4fs7QrD9RxsazCi3RtoC2m75Oi7Nd+6JMB
Bsu6cjM/2AgtNHHoqZ6tCuwwPsViR8E/AL/QTeabQAox0Sj1vtzUWlm9mLX6WFhe8F0PFHC+QUp2
BTePhOXOwbHD4AJYmnX1NKLjH5Rn8odSkZE21Lq5d1SSHJRzg01gqtJLFmqXMuwQpjfsV4Os5HOL
9c/GTMpyowbapUAqGRJsjn82fjxvaWBcUKF1f5RauZHSun/vTPhzKkuKByUu3O0QJ8NeTApdTLdj
dRzfYiYJt+K2zjewt4ZPkxItcLfdNClFU+u+C2So49Ok359kDagGrOpBj78gAaWsVSlCi0/lt15A
n8HNIko+Og95z78dMTACSbJ/fw344fEHEr7zNeCfr0bTi09u8aWPpeQiDios70sBUXiVQVNeJ0pk
27wzGv+eYeHYsN4X4xI/cZYWAlNRSOW26e2VntXxixQnwSKVFOVHGB+SVNd+Gor9WhuZ+2qMMnov
OkhlBZDeTpGKdi9mW79nO9NsWY7V37MdGzrdQNqDxx++y41pLQRvNs0DsNujFl8UzxjPokOksfNe
5p7F1URA6aQmNNa+RQm2FhQ49VoFKGpG6sY3qmgnK3X0xbafxZal7FnAZOlEExms6Iv5OfyX0WIf
I0aHnWIuuqr40ni1oe95nqZ39XTQs0mo1LFYk1bZRPN22DB5PD5Y30XxVQkrbUv1w9gW0w51VLIP
S+YJ3uqt+oyo5KeWSiuCDwiGjJ3uNFK0/LLpP1Lp0WErAm5EyZ8dVIdG9hCvnhepmLkN2dxsujha
Uyzod6IXHSnq5R3IIzSbH9Um3baqY74GmjIcEGOj5h2H5C17U1l20/cVBH7B3RcHuQ7qXa1oyPgp
k/h7rplU6Kb2jemv5mmFRg+rV8NrQtKHsUGCywkhumco7Rv6owiZw5AtyizJj4ANjEc5aTEc+OsE
2I+rTjjVG36JZF4VrYoM2Xfdl8c7z/VbmNzIlYr7uk4eOy023gHPjqsae1y0hKr2zA3AG8NPvuDw
NcG3IeSRtoA2qDn9RqQsVXQWHnBhWoRDzhvz1mvLarA2IX9tFco/7KSaftvUWv5WNN0TsLbyoU9k
6cG23Euv5/kbmGOKYJJkrMUole3RooV1d670CJ4gWhLHbtBWotNMDWkvWzZop+mKUSxRAKDQcxS9
1oPDxQ6FMg0nS3jIqZHOh4LFU7q4tZXM/NVTwhxfwPNM1mz+rcNtXlr5Nhmh/qymCI6irGzuUQgv
ry07oAcnubro/lxFJIZNtEutLFyKpugYfQ9hgDRQdyImDmm2gYyPMU0E/zyxm2HZJUXmLUdUTvcY
ouQLUOXBgzh0NmItXVrch7aXe2SJqu5eVVl8iSZq1NkG6F+2lPXKWGmBgVaJGuj9Isyd+iQORZY2
p3EqQoLV+i5Cbj7Wp0/jLDcMjlkB0HoaK4bE5HL2IeToMFPsAzvFEZXoyLUP4mD/PvuzRwz3zSFe
ojKKcNY0UMTE2Tx6CBpt66Huq3lZcIQSFxzF2b9r/n/FnLBFmsIywtXtejDEoZpCLJCSoTuJAymJ
7pRNEPMcTCXPWXt963R+DxOxQcZmNAbMIsaLmbBrkJ8Wp3JXhHcJwoBirJjaGd5vfD01dW3da6UC
UFiX7zxtdFdAVTDODqB9mVUgNwsraBHxk1SFczGA/KA3D9ALStO/BK1Stz6xsUmugSxFD3p19VAR
j5Dyk5O9K5vyQtVRNQ957+eYAG6DodLWdmP5b4hVU6suHZSxSaS+YmJb8cN8Kz0lvMvUKVnp58Fb
m4ENlAFo7EXTbfq7WEJjogES+tBFyqOR1MlLpYP864GIptRlzBKglWgaWOCaC7eR3lDjVPYiZnV2
dw9XjMFavpcocxxFS8QhnCVnDR9QYXsZBIV/HHvEskWzKW17lcu2sWOhqlGClJ8cIMmXDI+DzJJX
yhDb56bNkNLE+MhFYKK6ljiWkB6CWrMKEH9VJ4XcT6SoxNTk40NUtq9NKxmwSDvvOsouVIAaWLzt
XdMg9q7Ye/pIgCffRX83DSqaKN60NqxqMUJ0+OHZUR7y0HomY5lfbLXzXrL+UXBWVKx2z5WcxWR3
KWgOcp3tBmxx1qLpTIkIcBD/y9d5LbeNdO36ilCFHE4BZoqksiWfoGyPjdjI+er3g5Zm9M38VftA
KHQARVEgutdab7A+CC7rSzi2CrcA4s8W78VyY/am9qZk08fuCb0HYJXz8GNqjTqwkqV8CKdIocze
TcdEN5Jb9s9FeFl/XFSCzZAXGaR1CnZe6wIgVwyBuqHuxeJBtowcDE4HSY16KGuK5UKvVc0cZOF6
gewrmuR/LpjBFne4H2aX3hQvXZT+Eqv8YJOFQ2CDjLxEZm89kMr6q6r1+TvS19iIKqhvDK2pPvSx
8VvO1zutCSKD8taC0+ZD7WJ+LgdiFRPPamqni5ZU1WqiFsOPCc1LXLjeTpP2YuuhmCJEinvqjKuz
2Fe/bLZWOQ6IZBTdBi8yDLf/PScBoYs21Air2xYuSr68nsCh8vhJFZtc7ee8dK/qZIq3frTXvBE7
5VpD0dwdRvUoEkVcIycmyNPS8EX0UCfdxW1/dyobZNP88++rncaMP66ObfN/rx66qPGJOuaNTMJg
M1ReE9wrrrDq9EDBLHIz9APEcpmOqbvY3gLk+dWhQxjMdejckM+Bpi2ge7NhoqRuxKzTels9e5N1
nTHXA9VFOnZp7vLY096b9cKlWygEOs7nhXE/D/deStg6uV55LvGRDhrJZo/nmHeC1M5ICvr4sfeT
bIq1r1/7PvaHfMIfTTmI37B3jMx03NrFFjiyc2/bDbCKFO/Pr1bvboCVu/fZJNoHNN3aB3pmo//W
jkl1A4qb3ogthG9EzfxGag5FE3sk0FubfYjpIJn3JzktLKkalqaJEDFuIkGEIKaEqFmCzzY25vFO
lkGMfzflKP5I492UFdFWN3pWAGG+zmqVvVDvZWcJWvyQFWn8XBXGL2khLqbl1aj1zwm6YkPeS4yt
YkXtQ00t637unuwGRfavniF++pDzkOO05FCr9eHeGGfFdxOH6TaJoWSIi0O+fhKWOnz2VUlVHGQz
/Gee7NMTlexVfUWI231M+vw0VhS/ZQuTHOXQTAlLYIfcemCN7vsSCnEnR3WnrZDJ0knn2sMMZ4ad
86DO2lE25UZaNmOH0a+mHC3s3QfmxTD0eyvWwfHza85OA7J5xfLLLnkWe41yFlF3IFPbrfIsNY/q
ND5ULDKHxA6nZ08rv/dxjKRi7r4Xnbc8ywnqGCcoyMACIcz7mJBr4Xvtjp8T5CvEo575qwvh3f+d
NSl1fCDq/HwZh99joM7665+X+Zog30grmu+6IaonIit717SK1ZCrXcIz3gxEZroFXsNm+3WWndmk
76rCqo//6ZeDsu/jMtkOXX2/FCik7nuhaQ+aAFwO0Vrxjal13isPapfQcZb1BozA2Fq+jaTk//8A
IV313P9QdUzH8zQHho5hQRJRbd39NxoU3FZh21plHVnrlkOMOcMSeJooTi3Rx/xxmvNvoGay9pI4
HY4VrBpN76OdibnDVptq77mNw7U2soAQUG2T5B59cVeUd+1UFT4VKe9Z4I5IxtA69Q6WGIHwwXa5
z3JmsiRnR8PYVF8ntp1boLQBbVMOIq5nUZlyzYNsUjtRtiSllK2cnExYu7iR++6g6RtAa7CfLXsm
dOnIssumYVH2gvO0q4eGEuM6Q+PNdmWcY4NNKymyVzyiyqtsYY8eB4lupqe+n+Ekkio/mZE3HScS
W5sYOd1DP4JS8tKy3vARoaXRoUkkGtbtckm9j1E98mxYf311lJOXygg0F9O1Er2yY98t3cuA6PrG
TipBwZmmp2KNzfvKIfGK7gV8RrSLxx5h6nVUz/twV4qxJu6hqRhKuJ+ibNqkmprAyEMzk6xfenHW
A3vl9LLYqneavX4jW8ikffbLaV99BIfA/DLCCdcpf/elWl7kwU7K6uPsq0/T9PspcZzDVxcJJzzM
1oPsQyoSTg/PIBIY/xqQo8ocJihbJM2JNIZ1/OgLER/1IuCti5U9JXC8L0UehYC+YRLvjBRovOz8
n5Gv9ghR3nPsCDYb130dPl7BEKv4s9nfa5P+ObqULnJGEa4j+iLUxxkdpdosH2Uj42G3n2NzDmRT
XSfkdv1Lw/zjLLtk3a20sgdrtUGRXQVKFRtIkhTd176ui+P7cqg2FTcY2c6bDV3iLorH8ZF0FKB4
AZ9ENuUhM3XQRY2THFEPHR9tm4BOCByV1wvkAVktZJdYy9F/og/yz/iYJNVva1pwEF+7dGyhrzWu
ibIlX2dC+GHrOGm5lX2Iy5AirixvJ8rl4iBwdBFJ1T/GjdXcIR7xIluVqwLzwh4bfizCXLJPHhCL
Og7IAFxlq4Oce/ay5qecL7uwMwG33zivRjZSNFLd9vtg/qWMvfE2KdGC5x+AWwG7mrtdh+dcu+pL
7kzGZtL0eNO74rvVlMoJL9li75TZFBSirxCgi/tAW7T7ZGSnoBgL2bKuUd8HLblorvCeEjyvcPdZ
foABb/cNDDh+ybhsUTIZDtPUxgg3FNg/Tt2JHALON1N6UIvIvkRWmO4nNtV4LA3OtfGMl7JBi8Ht
CDE83oSntfmxxbtq640wBsdG7GvbbO+U4oJriVjDLW/A9EDjHY32QcvTXWZU2SGtrRQYeY4aRzT7
1bxAQyli+0ENcb02VGU6FXFCRdLVXmtn6n4g0czzpTLVa6XUFqCaiH2QW0V702m0bTfl5g1UblDN
evQoD4gkqMcFkAMv/ncfSMts21RWAwTz777Rw1k+VvLwiJN7/HFt1BqkGPL8Xk5TgbLdUd2+fV2k
1srIsyfs0UH++6IM8mWgaU66l30zqmN3YeydBxOMhm+0c32iJIr5jWyXK/JCtuXBVoDKRjOu2yjK
5f7HUccs7qQhAXHKlEFTt7KtD2Z1kmdQzpm6rOOtvEr2fl6qVpMfCuo/ciWSi1SUhmjLrwfZ99X8
6vvPvFSuZXL44/Rr/Osl+LI6nwvex6kQA8J0EGpwTz1Nbfd5SCIsOLL1kDpWnPuyLYdlpzz76vsa
yJIG8aKv4f++xNfVnzPRO9/XMPuCsE78MbLcBwX50KckH46oRPwFfHC5qQP+MOYQ6ZsWkA/wdBE+
LbmofIUszm/L/F1FE6CHEZtZnuLxA89B81B5bQUTLDYfhlHghpl02V+Fe0gNLf1di2lA6yoUT0pX
tftSy82joeQ6BE20+lyAvj/S2dksKvZplgdEPULQYGOhDXk2lip/wV3oaOEu8R7nQ7JzowbU34iF
GhdQL47S6EXr+Wb2bfqzow74og9i65jCoNyZd+/Zkm2n3lRexnapD4li+d3kjGcbH5YzIvz5uTG3
uujmo5cXa8mVjAeJymJj2I13sPTimCypcewjhB7AkNXnyjbeVtCDfLCna97RJRDchC+snvNe2B3K
aYqWvKcNBTs+0Mc0qQ4xymNX0qaYoJg5jkzLvC+qMd27YtnMStdua7EWxqsOcSPAZXsjilQKYCCm
uW+y46wgyONAi0XUwM3xQk8flUbrD+bMDidMSfSDwbZ/IrZ/SEuK8fEUj3d9BhSTdSUQCpZg2uz8
XqL0wfQUkxpCGphj9pIjWPGDEGubRm7rk5bOr2UVjdcQWckA7TzlR+kq5zDpi1cbbeFDgY7ffnEI
4QeAbF5DXd1N+l8VmAR/cpvhAaqme8zndNqloaa8gji4gv+v7yBlFxsRFmaAY0lzBgCfv6nzlqeg
FiyCGwbdOG9jxRB8a73ct/VUnHOXYrZTlzdiRayYuygPWt0wNxqlpNugmd5mQoPUs6vN2NrGvk9M
72rr6hu4PzQoOiQVa8xKjinlsiCO9L8ce8pOCIxBQTOfXB5jTlYWpyEFT61U6oqpi6pjaRguWqBJ
TYqpUg+2Ik7mWGtBa1e+l+TdxtOLelMimXx17CQ/2WzooH34Slf7nmqDG5vc8FtfI/rZCc95So8J
+0pkwsjzNx6bE0uQ7k2AfqqusZ/T+cXo6+KpOFpj8jB0NgbbyNrgLQA+JybvtLOzhq38orjbRrAL
m/UbBsXKKTRaqjtiAtq3Ev8E4kmpl5L+VJu7Pp0edDuFSf2g4Irlz2JOeNxn/R0ElihMj+HvPp21
XYub6Ekeaq/JNzP2eXPppj7iON2prtB4r4WHfFeRHSzF3DVmrttbO6v7oBrsd5UJjo4V0Bg/sRPq
drU+lSd50L2k+jiTTaWyy5O3HmQzwuGWx/g/s/8znJOho+Y/+gYx5alZfQIJ7ebio90W5c/Y+unU
FvdB7AT40+mnUuT6aTFjixCd/W0OzbCrQh/A8nfcpLB65ykCKBgLYchE3hLIU1DPL7YeV7u4mozT
mNrGyZmhaUIamcC/HcMs8fwyHsiQjBiApULZJxYldt9zeYWyqYI07Vn1GzDEtYsQNQ4cs4Nsjocs
dMAzHqARj3cjpUw9iQd7VLm/VV/V5+zYNHahBVMuXh3hYGm2vgNYabanVse5e6mrYjp50TidlPXg
qZu8jtFdLIfiFK4HudbIM1RwYkg8pDB9O1K0zTiifqamY38iCYQJ3Ho2WMOvqimfceCw/VrN+ATq
dYklK2ftZ1YEjOMabvMx3C1JdkW6XDk1q/mjPIQJsiJKbpL2z1D3a+ejlfCHyf+fZtavFmjebUea
5TTOS3FiA9Qr+XBq9cI8mhYAD1sTxGgO1bzB6IutqfaooSAreio98d0oW2tbqOlMMaPscFGpi9dI
85oT31J4dnyw5qSc7RQjz36GLuQ5e/mHxSiTBUUlwH8k+nJK6m45WR2KUaTP0Q5zqxP5ivrEXt7d
O2nChqRQT9nqIyeaqv/4mD5fiI9JnuVFPXycZeg9HzuDuC9ExgM4vi6CqHTBkKrNsmtt68EoBZp5
kYeIvhK3J3lw1bo99RnULCw7wFZC0vCrsvQhprcnkYTfcXt6aGrwgFVUd0GqaxtQaGe36X01dM+a
NZ2iRDymNSg0AxzIcYiaU12Qltcc672xlfCSTsMSdGnxUKZiwtVE+4lqPGLn7XgWlGtRg4+QxbQL
F7YH4rI2kIRM7R7rrI02ts2OqKnydpcgKx3A06XyWpuIaYGbBLz4Ouuh2CHxkm4QB2i2kYUnhZKM
EZEfLGGl4gtn5rsidH9kCglwy+6e5rKaNlMVuVzihUGj67FvL12+i4nsIXCNT7FDdXWaB1DoawJs
La5mlo1huoO4FLg6fFCdlbefOv686kN0lr7VsE7YIZcD2oqwasOXCi6g21gHsMjqrvU6NgeW22xj
L2aREA+APvHIVEfY0dFkHSAg3bxoozRVBLuF74QWFtMevSGDXz3pqMbx96TxQr5z0vyIJz7GwTp/
Zc9ehiyTCO/zLEKeNfeUfZTk91NqdQfX7u7sULHPWVwdU9asUxIm+16kHR/l4CBzgIVqjpWYjx2X
2DZLuWyhieB1pkTXLBFVkDWNuuXZam+xpQbm5eSv+EKqWzuFXJQqNa5GE4oGSZxvR0/HsB7JxW3m
Rq/ChD03UviJnG66stjd+A415yLGetoZ7tZl1Yd0/66ihLdJKOkEhWuAHWHXvXFVh2qlpn0fXKjy
XdfEJ4DbgdXYM7bILRo1Q5Jtnb7rN15UX5s4ORaxAULAM28YxEIWKj0Tlk2uB24LlLzP2z3fT/SJ
2/JBLysYCk275Z+1HGxXWPvcHrbTqLewYMzGp4jETS3ssxUn/F+VNH1cDG453TguJA93BBPXdfd/
1yZop+XzVB41YyA0GFRqlezGs2UGut+z0FPZCMYKaUMLtaxzriZ/0rkXYPVX5aQBhWryspgKmjir
qcgHAdXF8zRj8fPGW5TNjm8pC0oRoN/v8v6+XbD2Uiv+/m7O/rKquthqrmJcFAvXXzIwfzwzRTsr
b14Ips5Lq6PdbUFaHl31lqaIJVTestcV72LmcRlkWuedLA3Ie6WhI5Ol7i5D1fzaeZcp0iJ0pOPk
ySmmkPAntw6uMjgbckgWlJ/uPjVdNP2Iz3Tb805agtp5vCayvTC8QKnGiIMU2bWuG+W2WPhlAe3V
y3o+KXm/7CFXfy9LTfddtsX34/hS5jleDiNu02z4tC37qDFoGuvOzmPrgKA9Kq9a82ua2a4gxhGe
WY2uaW7Vh3m6IZtn+RZU7X1jOenZzlXK4/HF8YZ2U1AZbobKvcUTrhNG06X7bgSRZJCD99Mwcy71
ovLUX3obhrWpYfPFjmochLuJPKEHXW9UvgYAbjdVno9GmvMI40gDJV9uBk8468JtQeJ36qAe8F+K
aowsSW0hcQtmD+IVcqO9tb6p9BoPxT0FF3QGo7BFkgTF18zjPhE2pUklSyJKfY697ZcTWmn8+RCL
l9qNA2WBn49QZOHrLmk5zRw2S+W9zpnOEo0A3D5aqh32mN916F6bcKFcm2igQssqyW/lBNYQPHQQ
qVPH7yuA+RdWFYwxcASkP7NgJHUTzKMznUah3etR3+wEy/NNeAWsCgvGEItAfB9F5QumlnfI3V17
0stXlGNnzMUo9FXjLnQH78G0hn0+s/7Uoja2tqoiJVon4jYrs+F7U7/+PWxFi9qed41aPgH8b7eu
UfebUul/ZIXodrZb4fgkQFwYEd5+WYxEnGFOoAKJnPhHEOyHizqCVSrRvKuSEZo4XMPMfVlKU3n2
UuUenPRZR1X+Qupj2OlqSgBkt+NVi7udm1XaOV5bfZeMV1sY41VVIutk48IC35kZSQzamSdEkMP4
XIQCQcnTr0m86FcBe23TIjcUyCYP7dM0py2mI+0Ebn2p3yITfHVX1e1bVY2j3xt9/zbB5Pc92xje
yOkOACej6S1izfbhMcKGJCLxE4Rg3rRi7oE7UNz0lqwH0DoYb21vQ9bmhn4zMaVDMqRx3oBLtT4C
gu4b2w+iH5jNm6nTEEA3yc1UoP3fiHe4o5pO+5a2C6BXw4y/rTYCvhGK4bWKYzT/0RN4aRIFYCfm
p01fv9gwi4NO7aznuC8MpDai6jkRPJVnm7qZ44XFYWpbFIDQQnmEAkcEaJoRCIwLzOAExToQ2pYG
rGxpHP3m2WO9i3TYoLARMeRJmvnipYm5T/NuviudZjyY2EOfybLXx85ptVMPLB9lT6yFXcAD8Kvc
8KDMOf54dpof5rE2Th1gyq0QdlCnlnOER+hs8FngLcE+RqekzbddohLGJv1DPqv7MmrFPQjt5tAh
CbfyPyy0l4rnJsPUMV2qbyV05w0gITUoTXzHCvNsJ+YdzmIaUZD2a2iNV1C7fwpbIfHC5l/V62PG
/gEQsNhMNWyKiUC8j/mCL/H4eRgy5VTwXnxjdr0NldM7y4unfePMrygWjhsrtNfn3mTukhGhlyoX
9ZnoxE8L6BWao02HAoGxYEIH0HcNfQpmbH8DZw0lUssYj+YoHk3v3XVU/aVQ5t/xQGRucr/GyqFX
ovTW5AXBhOe8hdAT/cqy+hc3gvkFKx7wUFPv0oiUrtLowM4Vg2C87a5DMrq7yCt037FnbFPJ3w76
HdR6NIhWMYbUzd408OOb2hNHyyO3bgw8UBMRxzuBdCiSnMnjTLnd1/L4tXJaiAe+MS7gbfpTlSja
IVaSBxauzWimU6DNqATpavMH6WXNbkqwId0fErIjq3kHyk1NEt+KTOskFm3YLkVf4MHenGPdyfZl
qL3Rew9rvEU6q3uyFOUud/KdVYGfVNgEflRtxjVqzMsXEgCElEhCkhB0SYEWu2bIk71uvuulMHY8
H5/roSgCXaTjpeeGp+xoRBuEyvdO32RnYQBUHasRlqQ9vkx5be+jMOywrhm+q21JSsEU28WOefZN
4XBJSA3YYYviHqzXLVX6d2F18IGM/iUK5wSEh58v8Pz6BpUGJWFlUqpqW3aas80dFv66R4MhxhcG
ws4WQkf83Lq7Osc8slQHD3sbhJ0887pUPXVdFF7S2FvuS3bSdjr8UnQkyDQ3Q5kyRErHdp6E/nNy
SJpRC2fHOfXvD06cu395cNJSTAxAskKcKKJT2GoZRKcJT+9x8R7QdLRPnT7/bubC2Gfj+oEkbnOb
HdT+gjYh6Ymu7y3yEn03Fkt7avEqBDSH3O245gpE3Y6kikhRiCboMntqbqqucoMnHnFHNRNyFBWu
4ACq+yMb4WE/y2E50kB6wre1TZkvOz5e4H/G5KvoQj2ZiZj3tvMnq8PmOPQKdZPGDVRoKCcDZ3vc
eaCmaZVqHzDICSrY6UGFtKsWp/bemLcZRaxHNG+uORqiQdL1wLgKtGknyo8vUFfxyBngLBXZduyg
hitZwcMStBD5m71S2M6vKKX2j0UpC0G5bOylJIcf4rSRIPOskoTys9Ygzq/GcxV3m37o7ymvVT6m
lnBQNQCmttE/9IswgIdUJkSybhtHxzhCJ8fIcY2dM7NGhmL1hxSZ2M5ggpBRix/LnPUKTTMFb+DZ
szskiCwDPb4m3IRh/NwL1Gd159QNg/bS588qqByUF6Lm2pfjb5Oa735Y6vRQqzHlM431bQHahL/Z
FqqmEZQTMAdFma+hh8RP1bQvSdhQmQv/hGNRPKvh8IP4rkeAvN3NUbgqWvNdrKrsamPlcsQkNwo8
294i6fNOHI72teiXbe+EBLut+x230PywKHjbGOlA6cgIF1/UTuRjvcN91bxmph0RP7W/mxH7KSdd
nq0q22XFW13G5o+w7i52U2Nnge6tmL9FQpQ+muNYW87lI45Z/c5JnEdjyr+VBS7wSfueTdpL2He/
i5x9ah/9UJP5j5s0BTsKr6dyEEXU5RL17GooH1nJsa37vWr3y486QZctxOBXzwccUGu/7EilKIVW
77Ta6LapVcDDT/7qcFmjcFV2l3FAnVKoeQpYsEbL0xu3WtK2G0U/UUcQGU7Nwgr/tCs2y3IgEiD7
rN4PPZk37tzEwQw5B4OK6i8cZHYfA5ANb3EcYuvwu9qNxqayZtfvxfI954PBbp54pL8va8PbTaKK
78PJtEDMXUvP3iQEzm9OOx0tewx9E+LcHv3jF8UVyW2lke7TUGGJ6rwD6Whvz8L7Q0HUplSN6FiE
YfkYNdkv9B4n39XwutcN5fzT4QHB9sEpTxGlPh9pfuyUvSEP3IkH/IFdd3bMMvM6uuy8SlJqQYll
JSmFAnCsavCVwCSiNqpik6CDxuOfgCoBf7NbSLlsVN1Ewq00p6s8MzrSrQ6MNHUs4ZWEzQCFp0ke
8C8/Rm3lHGzbVoIyrZSrUfKnOvjNWNjScAvnxrVOZutCWarw2SApr94MYM7Ks2XdLymvxqJCV4/s
/KBbbXyvpGUK0TS2kSn2cu0GLLolr+KR1o7Spdnac8dvwqq8ewJJgJZ33t91UUiNJ1s6pC1KkEif
NlgiA9o+xBd14ClsLnl+56Y2FB6orEHpLOEFzv6ms2M0b+sx/a1CFGO3HpP705AexeksMSEU1rgf
xDMFKfIXCp4TqeVLsE4TieY8Z7CZJKO59Nz63ONs5Utkj5qSqP6aLEdlkw1lYKXYv+UkctfC8ID1
UNSITaLG405MoXeztfLzMIboHYBa+erWDQ3TxwXkWLcs0tH9c2qjYHyfztBWUExHl7vXKRWSKeQB
CR8dvsP81iLHT2nNvc0NvMRmRhZi7ZazbJctBP5oH7Ncwqzb0lruo24NF9mNkNTV8aj8ZXDksIJs
HqTWTD+i75pn2ZndJ3Gn06h4aYGSlYNSuUZ2rTNIF+EgJJvraxiZfoSyH7NUW869POjid40p2Q3F
cdYQlf8JiIHk9DVBOGgsLoRdW7ZcgFTM3J328aRFCDmsl1BYxWcMkQl5SVEt1cZOMwpJdvrGrmp+
qrq5OamkXT6kXbXw0qBq/t2J53ZXozN81KxoxiN2uHDvLT/iWR1JC6nmpdDa7uZ0o+PLAUgkb27V
XvoJQMfs4SqRtxn1SQDOe8VLvw2DF++XVKVINIGYDIu4eDWS5k2a/6UJKL7FHN5Lna0WDOL+Lg+/
8eCDj4OqQGDbPYzMVB8yygHdLs9N5ypHo7JvLlbeXjI97DPIRGG21zwVZ6tVn8FE8v8Kiud5UO2N
AjzzsV6RUyUS1rIleQVra24y/VEyEP6Z+Ymxsjemm82btDNuqEujxrW6WnzYWCxWhzucQKJr1rXi
8Nm5jv/H+iKd7OS4+glKB3LQuvb5w6EcP7N2Twr9SQ7APyzJMcKWOn8YlpdLAh38w6C7Hl3n7kMn
W3OKIG4b4/wpG/x3E71qPHZsZ9c2B8dxvfsQh4KdoS9a4K1NeYCmlp3mUvz+6ooSZHrhjQcocZgK
Si3Mxdl36zSVAKz595VTq8a+W/TWkUp6eK+S+b9fXDJ1+EtXOzlPDqDs5xILk4b5kRqQQKpYTA+Z
SPTLuAzdRpBB3ehxk940TUtv8mxKDKTw3bn2/zMw20txl1n5TvaPSzaYH1NaYvC6AE4kX6Rrht70
w2FBdFONEtJrvPzXQbHVblPBH/H7fvotFeiLabG2lTu0yC+ucvWzPvk1DJyLHK3jMLAdZXgul1Z9
cPv0mqyzMvL9p2hoAMaA2CWK8+ZtCT9/V4/I20tzs64gdZpYCnu+1esMowgc600rucgmn8+d3qv9
g2zNLI/2+Krlg/ZQAxuRnW3XlJe0RUtA+qsREI1Ho42jTT+l6ms8FwNJPipspmv/0j3sSUQ71PxD
wa8gNCWes3gW4GdQA9crzLLG2HgrS/C6cq7qLmST+sTdybmWIT4vHVZTFHkpoeXnpcNgfVyaTqV4
djrLpoTsOLuPuWRNIMI3FCHXonHt9Noz1gTZzXOnW7m2vCrRnhexRXE++WiIQn3hEZVf5RCHNkBA
rznKi/UeSNU8dupWjiZFnJ3gNCp+3MPEi0gR3hyjvY71mL8JocXAfzuXL0TU3QFnbLbzMg3fKu40
F0mPv/491Xb1z6mD6tb/mTrO/RUN1jo7JHEFfK6P6ntwdDZwofIvdfVssZY52hIDz8exhwjW/0FM
LnqvBuSvCvY0GzlJXhxiIn0Px9W+t8z8fy6GZzof5bSGONTCK+XravmaOgxwX15tNWTshjpTgnAC
pNaianrQktC7d2OlD8aQ+nK96HubTPfvSTeu3lIm7w3qDiu3pr2pmO35eMdTR1ldS9RhJDmyjHog
m7NQkkcLG1DZ4jliPQ3ZOGGAtcDjjhRKuKmTL69ZfoNy1iKVaNQHM1JzWKs6Cs+yE5oJrC4sM3wD
t4yPiXNjYt02dqzhkBz9qC+Su2b0xLMy5uq2SztlK5tFq8FXjkDB6OkknhGjcZ9c6A9rQ04wK7J0
1Pvu5qJtT5aKEw+sm+Wti9h4t42pn+QCbUNxbrvuGytJDRCv0+9VovtCW5QrgH3jJR3SV1YrBeYu
rXUM01rlmuBreawxDN9EmeXzE/6ul+Vdn7SQrb0Rkt0fTFawXD3N7RLv8aYzH60Zs45c6dtfBg8Z
rWjvq1ZatqbTvelsIp66mV/om3ikNEmhmXSt+DhRUAXEnIdSyP+Zo2Jdtqs6D0cnZ1QPQ0vqvV1Z
bphDqge1rsRm9orq/PGrTHvVRcTPxiBJJD2KFjP6CWsuusiuAlXcLekSMH7rF1m3pcS0vcDC5oKV
wPSIWg9mpPEqGt59T7SVFi/a4s7LuugeNVmck8q4/Tn1LkIqcf5aWr27p8Bu7e3Oq14LUVzIabY/
WwcYQGEq7q3Nm/quI0De1KbXn4sBKoAkymChNRxaLX8cekGG3Kn+jFZxKPWm/qOSL/v3yTpH9kyc
jA50cSVCBs/BoXYjEBA/Ink4ozsyb+oKCbxOpaaQARHz5W0wD6m9Sce4P8rmv6dBP/ucNrVveuJ9
GztrjLfqlGFQpSyogk0juRKFCHhVTZAofnnmdJGzMTUVyRkkHTZUD5ojwvEe5qaF/vCfM97eZ59R
jNXZ9eL8PlKi3ULc9dgKXX9ZW62hlo9QS3To5Treqj0Am5h9joJZs+k8s+mxkCcHYVOu7Iu4me9E
DO7G4H69dG6oHKSZjqbjc50gALljqQOj0kO2vZAS2knTnURFUTdTVCO7FGqMVQ4Cj7PfwS/btzPP
HZQfYD4VVZcAsgDTB1yjUw/KOBHqxC4ldlSZxR3CUalPWdqu5hkNSXcG/saZPBDXTDu7Qm3E/Kfv
a3Rq4TSqhGR72VfhivzxAsY02BcjucPCWkeZZEQVIomSR7FU87mzD2bdkS1uRorV4J0Hn68nrti6
HuJIUFgn4DWwPOiSh6FFRhN4SXptzGU+fc2VZ+qyTJt5Xe1lEyiTd+idEquB0g0fCqPdaSMBYL+2
EireVywXKQTSkgcIK9XRsEmEffWBrSqQNeQgr5IDLikbXy1EjSYJ1yL9kN+codi6Y0mOazBuvF31
cUFm69ih50v2qlRF0PY9MVcz/j/OzmvLbR1b10/EMZjDbSlnVZUr+YbDYZk5Zz79+QBVW16re+/T
59zQxAQgSyqRBOb8g4LCaaU9pSYyPwjybFvZG8IQX2W6gp8h29hsIV4v0cP+kgDfThUHKazOOYKp
vSjj7MBbyJ3HVFPgBScRIATRlB0jFrVM9OOVlXZtvFBC38O1D7Z9gE04RUzTR67EHI9ytCdey35M
2eDeXjLKI2MBayJZQxFVitY5D2bPVWMl/3OLtQ/gBXIp8tkRKVN0LArc+zaJ4oTLpkA0o2FNuHRG
lBqWDiI11BWxFst0v7odxqxd8JTtD/f4QAWgX5alsKX0jIKvhsFtMVHQuM/zzdrZlJn+9R6SZ7eX
iVe2uQ7rOri2+l/3/ZmMYGZ+2551TRBcs+xXKlVD5xw7C8sOMHkGvaG0K11D68cKB2UpnTFQT9yR
c/S3mPrN5O11HE6Ttlo35oSQt2gmkY8FT6RV51LTg7fJXWOFYbwZsGaOCHrXm6lF1ENKd/HA/nK7
EdxspQNrbNGHd1+yQrePN187y5p2fTqidSyszkEccO2TrVpqZhA9z6Sul3EwZJtIcHuj2oyuOHms
IknmtYVWC6ykz16jiuOrzy9Ujk1TVG96z+j+YDgCt+rXWgBJQzIcG0FzlGfyIO/tdfaRBZOzUsh1
70fN0E9t6irwrBDSzLLwq+QttWB1WKf1P5KhJzMQ+fZTTN5sg0TcoW1ifxlwd382EYrcjQFQtURQ
oEdBXGuNRQ5M8FlGyOPnC5vd7w4F3H1UBMYrCb0hmMbvsTEijsrnOzU5Yj41xXrKcoIuwrrQCaY/
BvTtrJzMgGqRWk/tU4PuxCK3TPKmQdAnu+zcQUe+zK7J5hEUwo+EhDLcj/ArqorlipxTf4BMES6V
EaNeH7EgVida/RyyqN96s01pd9Lsl6mznsp5TI5uyx481ofmojtdL5TF1I0p3N/l4T91yFhmobJI
hdxeu7mHvqahtg+hOoltMk0Zk2fyoEyzekwDUwVonnO3p5j1Ggs8umP/y542UbWFUkbRVXrajn3X
7iMHNJccIWMOZg8LS8DKFcf/CExj+ur36bluwuGLEmTRAdbauIRwOH9Fj/gWdwVAJGmUz7jL+FaM
t0U8E/EY9dRd5rRIWXhB/AAIzDmXiOu+mukbpBnjLRwiC4UABFmdVIEfqvd4TaPOt7FEUx29R7UM
8vmVnIe9xJ4bOpo0f9Sr4BmrRC9FO6gmc952MBR3oGk8gDHK2AZUdV37CCluJqtXIlhr6d8KPMSf
6iZz/oi3mXqLRyrzhx5cup3bGJp43gJvKPXDVbBuF6trfWjBOgbD18yoEIfRi+Fqdmq/nexa2WJo
j+mYY/G/G6jEJHbcXEB42fvMtc6oHA845I3IlhoIH8gYhTcW0EZTonShJlgwmKXy0+CX1X5xjNZ6
0gcWaV3X3tilADPUw6Qq8UJuT9PMr9f13Jl8V+xDKf2hPJen2VE2ncxda1btnbCKf9a4Fo9N6cVL
6UuOpAMrJ0qyeUJJCQFFCk3FELyohfPoJlX0XdVH4VYwWhctLaJPphgMr2kb6K2xYhOEKY+Dh9hC
Tc3yAU0YZaepbvwkD7V3tFQD+FRdJE+d55cHW+u/yy4ZspxWlDqgnEjr7FBHOAen05A7zJhdZUy6
cUOq+a5plQv3BMkVL0GINxonshmorAwnl1JEqeJse4vNBVyBMIr2hQrvOUg06/F+NmeluwzH0noM
WMIusRWY9/GUnSPNyhBN8RDc1p14CTk7v8Z68nnwoASUSmCfZVxI0i50r/YR7GJFGsWJ9jj1iBaE
qVGtfdMz3jwBjBd3nPuINBg/RxhFbb4lRXEboVNkeSga9dBnOWhryRi3/ziykx7WmpclQJk79Yjp
T+OoZK18nNtnYwp2Qdd/1LNlnFHWNM9xXtKB0/NfSMd02ypqsXlw+7/Qh+lPDfaMrW0oxSpVlH7h
sotCrUBHxlKYNLYahiRahvZhXMMYcwzjij+3edXFYfIxT4xLHstthBMOekUAZzq9hpHBOHmI2spf
566JGIyYIWO+Mpow1/N9avrAIJGjYHvpk+rduEKTkOwT71ZxlIdsUv2jjEmJQilbWDZjuyI1PS1k
TMdnxcxss/qe9O03N8JVT4n4PlIsDgK0wxD4yvylbCpUrElGmdzbrRCB2lkp9o2O2XmNMNwCggNO
lg12OZfIxw9dGnxSsKAoUPXu9tZdj0i8I8WXwc+GS617K7lGUOK+ebzH7lnbQoxregErlWlbXC4+
2/e1hZzXlzVuPqrmXuW9S/OUszXNzskUd7LCG0y4lCXXk7ybTVZ4kb1ybBiW5rb1W3RngSmAT6EA
W3r1MTThAstDJpoJCLwFQpjD8t4x2llzG6L147zqO9QBBn3okMaaVp3v1Y9holBCuN0ywyqidtyw
ljYwddoDT8+/zIVhr+FQOktD7McpK1SnqW4+OrGRb8Qhq+YHq2lKFPwYH2p4DYBK2sR6p8DeAfcf
Ikxwnef080zGYhEbRSwerGI9AkH8UTVgghtvDPdW5YXP2IhWRwDoH1k1hs+O1Z4HS8Xhehi4Z+JI
PJ1UCg39oAT81HwQoLCK15XY2muOayO1EuIT8PemFIWF4u+sppG6ptfCt+iV5IHqRP/YCaVhdlOI
LSGys5TNGK74M5IBVDpSBNYEVf7TWd0EdeG16dzh6MtFZYF5W1KowvpXPIjlIxk/Grqp+//F0tN5
IM/2LdJm91IpYfICwOkmjmDZJSaDE/ZonvDX7ij8rSxFo9optBLwv7hNarXu/2nSFOTaoa/FB6wQ
fJFrywAo0U42pfAr/iafTdkbTn9rJhjh3AYnugIyKohfs9qslqWLZiJa/NO7XTQPaVTPr6piOfCT
wJ0oY5StTW0OdpnC7tIrjfqpGEnQaB7KqyaOyN8Ltpg8YvDfLOGEKiayeVbx5E2sDDzR4UFeVfDE
kW9xRu/5jA/Du3yHRT+rZ2eGRA5F4QU98H/2TYwM6xE/xMihmGk1VF9KSIlmmUPVl4v5IQwAuc+9
upMaXHJMj+P2f4y5opAjh4S93W76AZxjuJwjDTXmrLqQ43AvlqhCybMkIomdx2Dz/tGBw/qpQ5zk
cI8XIM0O5hRvMzQzZC5VZlAto9mjuEtZQaRt4wRkGSrfw1YmamPd7bbgeIyFnDApnXbJJmM/50m5
R9F7WGhpgjy6HYQ7S2mt59zXtR37FvTlKDg/F4VtPaN0WqpZhTQQEZ7b32OAewG6BN8jG+MuDGTC
AYFQNcq9EwXu9JTGQ7V0cuoorfz9tzrfsVjL2mUVnahsIttFSy5lZbxN1FtchkZ5uf49JofJWb9f
Q44dQFbdXggZnRU4nCvoWpC7Uf5jYBv+MFptTeFzCA78NudVZmKcIUb0rnG55cRqrV3BShtP8hAV
9XgKxEE2yX1vYgv4+QgG9MEERI4I4r5sMhApw1Q/9uJ+6IOSC4fpagrBPRkm4mbOdG1F978iRuVu
EGcgTQzNiRUShkaLW/5FLUtj60DLfJDpGZmFkYfR8qHqxN3en7w3bZjCQ2mS0Msj72ZHIauAupMu
fYrjZ/n4kIcImlRqNZ8h+ej5PfG2XRXNRm/2rV4DTMuU8TrW1XTVmwJ6IJiKtYzZgzZdoR1Av0la
tnNi3K1s64CsMZCAO+v193HCOyIKWbBXqobPSFTs2VdFK5mDEnGtyz/jiZNGKxjW89e/j5fxjFX+
FYxc/JCE6rFNQ/N5DHrtpEzg5mXW21ZMFPo8Jz0iAKe/qCwsb0nzmho2YjfjWmbB54q8l4LFXZsD
p2wrFM+WfbMHrBWeby2rFXlBG01xRayF3Cp9ut2qG7V9QfVYfUQyE5/V+xmZcITNq9WIKyUZyWlY
zKOmvkdp/qHFevzL7j/ULhUQD2ByeRob3wYdBEc6WvaXpiuUZYGtyllRwOqNsxcLpIFBPTWowKb3
AElcmK6/+DAJ+7XCTk7NPANV6zXrNfRif42NBaR42cRFZel1brOTvebgoLWcufqpKgvrVWDfy6z2
nno31L/0GCfKSSBVs0sWWF/lHPhP814t+25hwds4eyFajU7mn9nKVst+wC230X0A8zKotii4x0l9
kS15QMuPNJqY4RrjoYp7ZX+Pm2OmU5AGJ1GDlbeAja8j4TRfRZZ3kWcB7jPRxKbvHrdaw9niDRo/
yBjwUO+iiYN8kcqtqWUE0ZX09FSxDBTYEyVNt3ep4Uw9JJOrHkZXqzbo+b/XtYtQ1zSY9TFWUigV
vdLVxy7wbt3JQFFyKWNmDGF3HYDmWE5TXyIfshx01dx3ik8iMu7V5HA7TcXp0HvJQZ7JgzUAaV7c
2sE4cwWLQbco7gSaU5t7f7Z5u7N3qERtXz5DgMFhphQ9/nvk9sgpf/XRFD9O2FWGCwbLlnyq/F+m
KxTrt1HSYtDQ1OHFSxGkjWcqt7JZK1pIUpEOSDTlPjbB5ZizFWwpizzMGUL2+TzgAHybWyQNoCF9
3tynyY5URZfSDrMFdqojQHR1vMqDEZJ9HlCIasV94h63umBH8cM5BopAfAQBCpH3qXKwnOrEyauc
NYlbkTz7PdWhgoOEWoJOpJzqttq0K7jiWNZ5BilxxaFqEMe7W1PRiouPc49sWa1mPvHOEZTy1IAi
a2k+FeKAa0JXskqXo1ygczgghPpC9slRIPieoQi4R9lS0aA/qHoHhFHMlrMSa/qVwZAk9WDuBimz
Vztw81pkjKR8EinJ9Bn9KNknI5hVQAP6/xmf9oMPwzYatw6AnZU9DNZaF35stu9OkFrKP5v3XjlY
9qpisCsG33vvczXh5aa4OnikyrDW1tzqL/+Ye2/e/98wACld6c4mFtnqKlXZA7baQyPT0c7k5Ou2
hWpZDOaUAc33j43XuCdXyCmYsWXtsRZLHgyZrC69Kl4gvzNtB9R3H03nu2Hk+VZzqUhJxUht+orG
kfLeJcGf4Sj81mE2+H4fLdUog/DbP0bL8Nh/g3nh30aboWus0DDkFy10nmO3eIOj81SVnlAniqqX
AH6ADNtdop+Qfa0e2q4s38CGO5vJ9xqsh7riTclCe3F7jeyrU+PwbCJqFSOlwa+9NWFaWK0Zn7Hr
wDFi0KwXc2bVith98ZeVPkuVz1zTX/ogrN+rKCHfXQ7JVSEDu61JCO+c37O137Ptcsz/csfnPC3M
X2J2jBjZexyQZpxLJ7lm0Na2Q+98zg40aI5+Wz5r1oBfjh+CYXT88cPRMGEydfWvBtYet1r08kdM
o2at9n5yJ/uqoBv63o4YHQ0qQJ/BoojRkOg6a2aubFBB9/atCSbLiY15E5pGe1HZZi2bNkm/JNOb
B8zsIdba+CcqAg+AXpVvTqQES5H1POe9bh4wMexWSRkW76bbHtzGB26IWRUaVeMXJG3KTYUXNuxl
7ERi0ARAIZN4ZwOzpmZXhoc4wY5EIJ1SLXKuYIL167iP8J9DA8lrCevll9CZi8Mthixvv5gbLhbZ
e5tpomtSDIiHJHJeNcIusgP0LJWTq0Tm18DTfskT/NRuJ2BSfmmqanwVJ//1GDF9FrP+9jr/Pv33
GHXKVr0RBk+W7/Soq4XvWjywZ0aj8kvDLgsJ7/hJtuwEllDs2Pne1OP8Cxlklg3QxZauP/YnAOfJ
0kiwaBKejIXbd8++A0lT3BFiynbPv/soNt/6JBZP9mnMk63f85DfAJ8yRsXByqpkk/ukkEBTmC/2
3Jzlpmwu/XBR4ixxSSivnApkyhYBWoTfVdRHyM00r0iWPcyCfZgWI3iLguRrLM5Az36eyZjsleOQ
Pfhfeu+vQlIH8lI4tbsJ0jiaHNpH7zkkTPWo3prRoH00xmMVq+17GCrmzp/4n+Woaure8GqPyEvo
/TlIoSHKOIWbBhXLWj/qOGZ/aeFnDZ4XoRRVa0/egOm2XXTN1dJrBdnBXMXaQC0/glJDFQR/p6bo
lRUyvfPK68p6K2vM1Dt2Q02itcdV4FL1VXYrRYdA627DZMVaDGOZbTzPNvY5NYInt2Gzhzh04mYL
VQkNAcMsNgVaz//z2f8+zk019WD6/sJpjGJDLuO/f6VGxb49RKQI2cDm0uArsmhQW1sXbYO1VgpD
8aGZ8LOQEIsgzPqN/Px62F6VXqme0iHtrogrfnc1tz0aFXVOQ220I1zd77LAI4s4gWrvQs2AMihq
PqVgthogTNay3IN4Y/cQArbaQFUAqmmq+VqW2SRaVZ6Bvi7O0Hxs/DC6P3ulW70cpzXmaupRFxZW
Wp5mkTVWrGQ8ybajkANQ4YmtU6cgIYp/1RY75+AkD4U/BydSJQs18FCk+R0fSHBvNaOmshE1x1ks
Riu5Li3iba9o9kGG5EFr+77F+lwNlk6BnaPjADXFpK1+NjW+M9IY6O1VennVurCFXlI73xXIL73i
2z/76VnP9Sf5vcIeJjfmxdPta44s7cJ2rnsqeiBFkAV+VLo+P+R2J2hg4KW99b0G38S68CHSfsnC
uyzaq7D+9QdfrZNFZRdgZst/FfHvYzAVxqO68I6yVI+RX7P01cTeWH7/oneO8TrXtb4C44ifasmt
aIgag8K6rrwDQzvgbJl901ykQ0uYO8g8ZgursJqLO0TO9KX9YlUDqiihz0LYtNVg0yA5upCSgVI8
UMbSKh8X/RSuofl3R3WaC+uU9BUkUlneQRUByhs7gq0xZzVLes+4ysPg191lNn9kIxz9Wxxd1Ndc
H1149IV5G6WKVadRACm7x5o2drcFxe6i+iU171R94OduJFa4DcOmhEmJQJ4hDrJbdkQCTq7CsVqU
SGVupK9X0+naVjeAv08CaSpjpdfzeIw0yjQSqgr++Jo5nnWUQyIs2y6Dg3SImICjENBzCSRCna69
3Lb301wD2TCHeH6tol3dJl6zxjd22s1NvsJlqEeycWaj0mrHDFLEsUac+TilcEm1zvuCY9awgc04
Ng8yJofYEl6R1X60HTvneZJJGl1x9L1rTMh+CCVrz0qMvWUPl16kZSodK5xYS5CJWYyOFy7kNyG+
MR+h2ZtooAzJ70rEvQrxsXvo9/h/xiPQizbp4AWeGHzrft/M58QXVDvexO+WeA/jqMQP+AANqEEB
xdGuMmMTR9RnR+zaNRuLz3+1qAI0q6gQ2XmWLBfbRo9A6TJ8oUQzy9L2ALDkcPvkqj9BuAj9ndTs
xhzteoMtZHp/kjmYToMTEJIK296MRD0fz9KsdfrtJ2BA9LcaGCeZn+FPhZR+X4fCGqg42WEL0VKe
jvGcLF2jB8knepyyL07y7H6QMYDHqkcaTQxS4TyvPy/yJvQ+ZPD2miiqoG7t4mEgg/94Odn0xH+h
duYiJGF6uA+buqreRdAfoo0mPGFjTd0Ptj7qO2FQscoLnUr3NUf7inzs738HHgSiPX3++7vfRf8N
cRzej74lVe3ekOp9BkoyynJveQOikxRwtn2gNWQ5WOPJgcjueyevNVc3OHsgOgIgOBNlj1MsV3De
bAopZQ3jK9R1F7hg2ksgNfrwzdbTr5HuDOtOb/tDOyb9AbZm5SMVl5XQg0pcY4ZZQwcX/WB5dj8o
PoVV25m299B/GiZjAIB6cGFTfEMiSSSRXvjc2gHILmTzfsjzqeXZEK3uIQldQrnBP6dNARWmjpGC
Ar/UBaa9Q9IClIPPXyE2PWthVhDq7Mm3nKXeUr9rvV83Q99wrsOVmynqMutGTIqQrlON0b70ato+
zUah7tV8Th5kp4x5iQl5xXXDjWxWk/qOh5VLfXr2uuGGUdUDf2X50GwsQ80xHUK3QKbhuhAwWYZK
+Ck3cAYM3PIYDkNFYkwBo2zgZucHk/9g2Y61kQ/kAEXobTUnb/cH9f15/PfOe7wa6rVP4WvfQ868
MUQMRNtOOl4Zn/wRUmon2SvtyUlz/9nbieZ9ruxFw+h5Dsr2m45FBvRJOOdy+cXqm7RZMD2NCuKV
QRT/jCeMaut+GA/ByNbh2A9xcrZwE1ywUtx5BfafauNDLI3Gj07Ab13dMfA9hAARNH67VeN2vmK+
NZM+DdWvYpI/9AdNIwMt86uD78ynMVRgGYssyO/UbOim30cfpSQZkocgFkvpbMbUxiiHc+INy6jE
X5UK5SctZaCsYln4jci1wagrmEA0bnE2nOY2TH7KYIgDpILnfxumlKN2rgTg0keX0hkf5SMnHhNh
aOb/lC15SEi5rrpSKCILs0oZq3FZfXBUPdt/Ol6aq9LEPsaHon5LJcsPEYf5WxZn+j6U2aEMgaXV
7JLAvn/OODKUY2Gi+ie+ErOevKWvOO5SPsNhwF2ASGA+yCV/e2DnHvQil/zrWo6QT+3CjMItKBzj
9piXsUFjUVgj8HhfEeitW6KNqOlUn2stmTc9ciVn8BnUs4SBuB8Dy0qm3tuklfuXfDB0/bStKbMf
ZOu2Dmjj8Y+YXAbA/qwXg8mm4rGGWAgB4sEwaxdPocHeTTZPNJ61/ZtbYB4tAAH/aQQedv0bxJU/
RjSN0BG1WpS6xLImihX3WGjqzogSljTyY+ZzvG1SNLjvH7PMwCl5HZDOewxuTLixHB87GLH0SXjW
7WY3hjestN+HIa9f9IkMO0xzyiFdU1+o3YLxw/qBLNr0AD9r/Dk1Lr8wu4XdhIEr6TfX3vKVjo8t
f7DbEOGYqebeD/nSg66LooMLN8Gwg4ciid4zHUFHvOzafc0FuberoFk7OIgizZf1X/qwHw8ZnlwP
VTz3X2q0t5/mAAvUIvLbhZ+2x0Zrp0tjJR7kfHVa2ia/tiA208cajtu+0wCn5LFawbRst7JOhAz9
54hWjGj+uxFJl1XoGHR/vIY3l+1KxSluAeYi2bhanC5yG44LYFm/vijxRzc5MOKSCVqsH8bm9tbb
waZemlWyzvSCNF5rGm8KSqGLOLCjo+6l5ptJ8Smbiu5lApp+IZv2Q44qgtLbWEbHJD4CH2064JDI
kq4I8BGQp3av8LPH5gmOi/AWQDtj3UeCmy7ExtVC8ZZdUCL8Ipp3/LJUIU81y0PgKjEX9466A+Js
kTRb+o6XLb0BhnCaGjvHGjwA3aBIIDvnAetGzHAgKQtBEMxwsFxEcjA3Xwyt63doZKBy7wTl25CD
vCmmdNqGeVe+qTG4OC0y1LPsDS3om/PwCm/RvfSm/d65ET41mB88qBU+obYSet8sX9+bVoaXajZ8
TF6a/mq0+R2TOet9bqOOlafZPoVsYNYAacOTm2v2zs1VdRv1wwCFxEiXKiyDGJ/LtXTLkiZZeppz
VxUxtA9YI+ZB89keRE1PDpQxG7uJ2zwZ8+0BPQld79YSKtGmYFL01mIh7bj+cY5m/zhVerCETqss
EIqwe3a7mXKU3ZmOmjjSo4tJdb+iBOdc7ofaqpOlPWDhImNux84K/EJ4xBheO9zHoWI+H/K4RWyO
+Wlqhw+F786NvvBjVEkCtY9PnV2uKrIyF0SPrIs8G4Y62bCLdYXI3GfMK/V+X8fWzymyFjoS0i9k
M3ARmSMTvSpvfO8mJFLN3lJ3phBm91ARRPjr+RO8IyrFsn4sC8tGrG+4FIKrbFlapC7xivHWsqhc
jyDGMyX+JUvSWDh+ozrmnDRxkGdqq777mdduQ/J/7YYderhVG+975LSfI1q1mtZIdbH39Jphm7CF
ZME4QLKwi4lq9qBtIjCZp1sTbXnytkVRL+WYvHSaq123OOtkWGfnvsMTGIG6MbSzj3zKLAQP5vFQ
J4P9Wo6oaCZN9gGJdtrOA2I+po6hBuWn8QG6TrOdDaZOTQBpExnS+tYmU8nPyNeNZ9PXPibT0l/H
fH5xGh3L9T4+cAEGH0ni68sEcMjJGlPnMPu5TvUGlS3VM0wPD1K7UsCSjV21HEMsmYvW2Hd5bQDC
gtZ75DaRrILOoOwtx5h6bR9hzgwbboUzNAEVOSTdjCB6F19YN35mL+75ClLOCfp+gKWPvvplslAO
c+IVClv9zk65jjazo0YgJRJsa8zCOd2C0CEwFWfMOoEi9FBi7XOSJh4Dl6hp1G/ADqJz0pE5l+FS
hTim9U6/lk05KdSaemH1o7uQm6fcqRTXexj5m6zJtnW7OdWeU27xz2nNF1OYyKEIgO5XuzKeJ9wh
/4g34jn99/EzO+Fl2nu3+IRaUZxv9MSH3C93uanYA+e/D6h/i62vPMLcgPCC2cYafhpyu3b/0kFZ
2ftoji3lf6W1/m5w5uEFhcrqj7gYH1ITEdjp5pTXbNoN33y0HDd8Ls1pJ+/srelBnescQKPU8N/Q
j+7Zc7LLsMs0efwEWaEVD4pIs1K4WTjItBGAasV0UNNJGwpaA2DZG+ZPdsuDneYWQPlMr777pePv
KrQPlk6WDRtPCBzMIT7lU22BC00c+FOlmz4m+Eu2Rgf1T4RSraJIxtpHjlfRatbrcp+SKDj+8xkj
2wizaSSAatQ2fSVeq3qjLIao1s/ohyK5qMWkpS0DgInSDVvotNg6j7X1nFrt+OS7XFU0Zojz+0TV
f+SOGZyirmgWU43DoGzeDwnF/5Ns4m+LpgfYxg3KTgNEAZdvwmJrvq6oJO2oybw5Y5RyoVTxxhaw
uVwJ86vqOWxkBAa4UPTvnd2p6OID+ZAg0fuhTlsQG7Xz7R6SZxjkjCe0N8aTbaSoGJrmbQRKIM+h
aePnVma7VmumjxFW3BJosXtqup5tpoaafpSr2atvqu+YyNk/qVhR2AiPutK8aYbSPFVj3VJaDH4V
QZweZKjA0u3Sjvl6FgNkyLZ8dR0nSrbMw85Asm5oVsFYJrhKWMFC4mHLWcV1Lp7sHR5VzTFC5MB9
MPKfCmLhWq05j2w9nF0VOd16Hht8GdPyIJHrwMm6B1sUB5Bw4w4bhOckbyCJBsZLreqI5tEyqNjf
Wsg7/TBCpHpGf0JwSwJ+GnazD6MaH8JQ15+mCJivm+sCVwxaDTXMXY2AFsBimtHYRUstdaO9vADE
JGuyUKswXfSGhxDg3uzZxYEN1fHmEEzWi3cahkdkebJLJzN8g7ZGKlLo2vHtyW9Id/xpYXjKuLl/
rVY5AlF256sMIfYT7IMEucOpiStSt6B2cpxHQE5b1WqYnPJDaeYPTzHax7DW9IvDk+BBxtFORB/c
D9t9G9v5e9OfnKGsPhz3S6/jcR2myfSeGrx1BZLICbqv/4I81i1uJZW5o8aARkPsLMdCrc/5CD72
Vd5WAsQpJPpBiQqHbRryF6AgZEQiI2JN89bzFIeLf3TkJQpLfa3WW9mhe36w9S3f3Ovoq41B9SLr
N1a6CCcacl9MD3qX1QuSlPNZ04C7iMy3bT5qgYtPFZdesRkMXEoardKuTVWlQk03+6vG6iELzF+q
MrzY/PLeR/RWkJ3U06uHVtO2NUxjh0dAfB5SbF8w6VAuY44mlYUyxonCanMsh+qF7SGirIoZ+su5
qa1Vjy3ekzxoZBXsJLZPWd4hkun64daNLD05geTQNmbmPkLXUC/yFxmn9iM/P5VcK79B0SdbQN68
p1mbV8GQrWuLO//kKFgOj6wttSS39znqUGvdDPMXSEs/Bz+zf4qhg9lkiyJM7Oo7Bj/JricVdi60
+NWqyuDWwvW1OMv4KDqtOnz1qRfuZDwBRqw92MnP2jDfam9ySMVwMHiGwqIUpwOgxSlQ+Z55gMpO
N+27GYCTWi11PFOXBVo16xsc6UbDc5L6FTf1ahl5LIHkH9Jppz+b915Z0DOw41v0Y3DU84SP+7df
ECrdxhLwLqpBf+/I9fLce0F9uMeb3K0P4jW8qS7W1YypXd9ZxmkUh6wuFZRNYwoWKRySP2K3MY2T
bYNJ+ZAd8pDIGfIUWYh8kcdOuerq/vMFow3m5KCCQsOavzudZW59oXAU9g0Kk+JyjEIHcyhPhbXS
uOGLGk4bGSd9T9EKD6+1bKLUtY/zpP6CB0F6ktNrJ3i9CQh4ZXBSBz10PqbQe/aAKJV4Lx8SvywO
bNEDpItcFaBv3wFFYKUegV6lvyV9UD7I0z/atwl/9Hmuqj8YRllskdR0L47SXuXvMgk79wLk7aph
wngc4yFDvA8xuywry1Mz5uyE6nrhVpb1BWfN5rF0ZhTCoWhMVaDubVJqC8NVyzcfReBVi8XDRk7q
fukd4IL5IDHMse5Z1yqBDOn3lHi7ybr+7gv8wr61eAV2JFp4Hkqoo22tJHvk0w0SD9oeFLiFzu0Y
PMVZdk4lD61y5p3hA1X2urm5uhXKDuaMp927guZpg6Lg2Z+t8RrbWc8tPPxQzGS6ytAtnnSbhi3h
KaSgdovzUeMld3vyQQiAnG41mnDI91rvbzH2Ut6tOUlXcR4XRw9B1BMK9eXSpNj8zTIRyA0zoAQt
vDnP4J2yG3G3PA61jWEpuEZkLspqph79dF1ly+rK392WQa1jeCsWc/6+zcPndkL9b6X3qC8ZZltu
/9iqRuRmR/Mwt2yM9uWowwS1cutoxIhRa2p8lrcoanTxUS2mN3mLkqFC1SBBkWu93ck0O65OQ9cc
61jfkmAzPto56khcNcHZLbz6wGwMdiA8vmJ++CE3Ar+HVqBnUVGPPoc2vh+sRyMJX9Gavw/1+so5
zkbyl1wRYVAd3JZFjqmcYeE72/tKSS6XJluDnjIlsOt/M1ZK5UsV+MlFclgka6V2jHrlTF4BShde
S5lrZ0Vp3W3t60DmnKBCqhlDplXYOODmykHp90gffZ0G/qph2PXPk6/Hzy7wwczuARmE/bN4ti7S
OXI3suklKs6CU/BNtuScpmhep3iKT3KSl/ktYnNZvKScqWIfM6sr8tLBqZ3huJC1wL1TlFzlQXbI
M9J24dHOMhhdkzc9+Fas/+xXgVhnmXGF6F9vuI+lCYfV9QBRzSqWdGnKssgc8nSV1KDUcRX6AkMo
+PG3E8w8Qhlhp3E7ccvK+T+snVdz4zyWhn8Rq5jDraJlSc6xb1jtDsw589fvA8ht+fP0zuxU7Q2L
AA5I2ZZJ4Jw3PFtpti07vNl52li3idsCD8RrfT34bfhWw+PtWhwULOr+FkuKS91CXLUzx19yXE60
0cdalo2eXiPUu3NYG945wdDda0I6Vf7/z7wLS2xhFordFM/dLCBfHWIFcrRIkTe124wHwBhFj4Vq
rtscPBIkPJhn4bbu8cg1htZ71cNTt4oM61ZN0vduomfFx6jN1wZk0B4b8eRgr9A90JAKCLIRmShp
wpLoY12OSD76n0bg10hT4lV0e+KZW10BkM6GkINN6jc3RXAhYYdz5eg8ygAAAtJFa/PBbdrfCCRP
3y3NJwMzPjeYKV3MVA+PxQBafTvR1/E6SkieP0xgk2BMhsVRotRkE93m4ihRanONuJgcZW+qb7o4
yVamhX3ToKvd3sFT9j6LlZuKeyoPUd2dmlrijN9kWOG9qTMYmLlEY1YkX/lTvVLh1R6iqMdqUe/i
i7BWEW/02/HCNrXxdoAPJHcU8pB6ibXSK6vc1IJfi3D0RJb3PaI2bTYeIiK3pxKlRvYhoVM9oPec
3xom2iSNETVH1lvxg+0iNSzEQnBYMTdNl7bbZgZLEtrWxmXVA1Gl7w5xViNf19sNWkMioVzo2hUY
tvA+MdkD+D7yXCcj3qlRVkGNKYwcjcRooDAqPXxTww3u5yZYz5Wd3Ex2k+8Sn5z3E5X65CJMEYsx
VNwKTpDUArE/aha0HUlbkm3kU/+0595cdTMqzXDBXQCQcHGDUkHrNEPZSTYlBNLC7gifgXvZk3kl
gpYiPhbxloYtxDlehrjtX+ONLE8WUYgdaC0sXHvH0FdK3swkLLyp35ww1EUyRKRFRY1Xi5TDnObT
AbdAub/NVS+9KKlsLSOx3TVaJ4eX4RzkDljueZ18xpWkSm9kvIVZIAsW076wkbbdU1B+RWBJYIjV
6iGu8LL1ChC0SDQ2eDBOSb3OVW1e2g1rudNH0DN7hobBKkVmGNFxgjGHAABPvFXAFv4WU6D61kWE
5KpPHQFt43MrfnRqykEZJiOUzFrVMKW3tVHD3RcLy7HGkMLLTGMdRR65mY/1pTzjvyjf+54Jl511
52nJeZo2NTs9mW0qfE2E/Bi/zXYKoA3PzbgxUUSnnE3fp0MxoAKWe80p5DwwjShcLfj+GwczNd/8
jFq3rIkUVtCeYBBdpCHeLwZkzd/JIYzC4aTT8aPhFC2rJXLYE8VTOeBpmGz9Kty0wukYy5trFEDM
7WBBfZB/sBZ73au4iG7guzioWzrlBiVB6/SnU0B2LrNwKndDMgY3U4iJyDBNP0NVQWZdrOEjFP2N
lZ5niDU/RzFYqTcwiRNMCzb5IV+QVaxSRP6SBzixSOVwQ03xNHxODsjoKpvVpYvM2Gl7MIVKve95
bcrbftox4MrCiiBC/EZ+FNdcYJ0SYyuPKLCbV8rGtBGWQ1dVbLGd8Qe4Jza7mHtqFhzloLKfUJwJ
1mPaxLsBEcJ1LHR3JCQrTd3gCOZ2NVQlCgyyqSj1SkakgP1dNxPasZF5JQ9D1f/OSV9cnLtUsFFX
wRTGO6iVL7I/zzQ4BHYtDH2Do1tl4VGeIe41r80M4ahznxwwdStalmU5bdI8yPZ61L+cv9NNhmwd
QnAvkfhHiNAph6QqOdkQZvjvVXp3j7JlQj29oAjko707spv/ZSMuXoz+r8iCkqcObvI4GLm11guj
OagaUNHG9GZs1tEE0IwJQQvXjk+YMQ/ZqOMc108SUCZhZD7uaVmOmgdE2XGRdqW9ye8RwA/B+hbd
dTZEb6YZiaV6mO5QyuhXstmC1FnlQeleyKbjKz8dd4quZSu/nz0LL0KZFpl7hKFaG2GezNAxPxO6
SXNRGOjL3RjGkNTLSmgnZVofXUplJcqI+bIL9Y0qoGOSrSAZDfLsdKgsXLSV6EH2n8MU3a/XRl7V
ELyK5gpP+/WpkPGlmQb1xWB62bLPmuCeB0q8pGQwfUM67zg1YQPpdQgXDrCpX7Mx/k7513jGOL2A
6KpEFHhaZ4u4aXtpJJ6JfxpOaXqpZBt7qH+lXe6lOzsjdZpY9fden8bh+wwwHoUo2JECXcEy8v1w
bhbRRKJYtnN/wlWEHcbf4mSf3q1RUAiO8jlli4cVlHOdB2DpLuSD6fwAk6OyGXiBvsYM4j3kPNBY
qIdo5nVQTcXahyq7Qok2P3Ge5VkcXSuRU16fu3kMfQ5VZuL/hHZWWn0KbdPoBgzoFaao023SK+pm
cK38oMzDdBmqrc97G0uEri30FSXe/rHvh24xsyJ7a3nEn8hFvqUtDDsvUbgdf7j4yz3XQ2Uuu9rF
LYCkIJ4Olb0MwRe8KQhzpANJyBrw4caPen+nF7p5x6aYPbWIgM/0A5X84T7xym7n+TMC0HpnvHQm
tRERMMUwTvHoKK/QwdOPjs2zDDi5cnB5aB4VATQ6H7r2tWum7HDukWefQmF1rfAdG5fnPrJUK4ea
4E1UN+Wm8wCrWHY+3/d4O954aHQCZ57vB9WZ7svG6tl5auOlbNqlEu501jagAsO2Whr9k6YP9Z0c
NMVeZEzJdssmqzYecLP1dgr1W3Q6FfhHcrB2WJO1WbAH0It5JQmvKyS8EHaO4hZ9YPyr4aaS9Bat
WYs4iJB4HrqLOUl+yv7TQc7CMKdYznNisqpS88sCzNTCLtgCurrXXXf8R65g2PTPiFmDQgqs32my
tBQ1/40KOeIx/vzkeaZOIqg2r4Dp4eseq/36lP6aSUfm/ioRTlbeULkIs4O2jT1veqEgj2g8zpz7
uIumFzdeZyJqcrBcP0WJbpNMyT+jlKhSPl/rI2rukfKW1/pzxzoKV34Gz1GZVm6GdO48xuZdV8Tx
Fr1kKAeiOQMWuuthquMIOx+jvqflTBiraXa5wLMGtriChzkeuLq+C8RwGAz9lda3l3L+aUbRYOID
x26TomTJjGk19HjgnHjUYwHqpewxzUnGkRx+TL5HSL8XWLrLJTDQffRpUOKWw6kYDv3wfZiMDyxK
MdudMLqJ9eq2x8pVQ+iuhVY5UJL8UgsA77u37dbafXm1n2sB2Izsy1y3dnK9IMOqWBkuRxR1/la2
SDTjZu5t9aLGDWxYyBBgL7goyA37x7Ac0OOiwOZDVETkKEKVp8kTCeE/M/BdRYmdnTlatcl+DtDp
Pp3Kdik65Vn3iuukcinPTSVMT722khN/jpLDX2JkM1B6yG1p8pplXn360YY+/2XEqIJTH3xPP/zt
RxZZCjXt89Mk+YOc8xVywpDl6EA7E0qQZSDcmVQXVEJQ7LpID/cAot4P2HMwiuxDEG7OvbVbafjW
itBTgBwSijGZg+GnUVrbRgChlt2cP6lmYYPSbp3bKYk4+KiNs1g8NSK+t7FrXZ7C/THId8hUo2kv
4mNxUBuD1FUb6Ss5Qw4EgZIvHXGbvlL6C79UhHEOuAXheKA3eydvsYhxex9paNdowfiI3sxOApxa
FG/9dcSS8ZAsqAENKz9pyus2MSowIXH2o6b0n8el/m0AcrWe48yFjkDp1ANavCsMfVGpXnyLpakB
yAh7qc37+l4ZviNfkDz7SV/uemFhIiVuVHzmnWDMFhVljk0+OD6YmjpzLvQpvZzLnlqo5lrrKUpw
nxuxNStr7O0K2+YL68iFX9vxTRxcZB94oRsLYSIiEgksXBNMIqFlkzuIfZ3VWbWWuQM5QuM88ifs
zxw4gKRAktygfNULbmg7LiR2V9Kpqwm+6BAhRO6bAp4xfsTIYcnEtvX8X+YhQYJ1uNHc+6T0HuzA
edGnOvvhTQV671XzkPXUL8BQeduiKYKFVYDYo+4VXYLRww6undznKbd475AjyNHHWLi2Ndz+54jO
yh6bOm6xuOya65OGzwh/qe9BhbhaCIhZSv+IPkR1lcOXOFX05Ri1b0O1YXMPen+Ta2VwCJWxOLCo
dtZ9UisPhgGPBPtz/5eFk7dm/DJGF5VOrVIfUjFnCufggBZPcfAH0wEq7fsPsCXe53SHL3PkfbwB
z8nYjZ40HvBHMKraGv0ODD5FEaAbPYoA6OYa5Dppz0P+KxwT9mai5SMwMi3kPDbz+WEqMI/5iJX9
pxDTH65QAd15bn+haZ39M9Gt1wIhIDQ3tXDTVGq174whxBsAlAa1WvNVhFb5PC/8NPtNZc5rcF52
+naLsuu05m2N3YSGkg5Pxfo+rq3vueaGbyXu8oth1MpbrHaHfYA640qm4yLthtKA9S1ujNco7k1w
S9p0ofoIy0TipYjrWUkaAycFJJrih9wjf6jEzS5QHRNKKuU33lhIwTeaU63ssGIpak/mU9uBhQb5
jTJhEaCrmE4Z4orgDpNVopM1nyMF/V8G2s5KDsKxbTm7pbUPNfO+MfzoboDud00aH/cWVPxfhxDD
nsqfup1s2uWrr5MnC6ocTfQUqUmeKOFrOJDUdC2jOUaxazzgk7OV/WjU8RxMPDbR4mLiJi4oqAWi
6fZFXfT+Xh5sN/URhTbfm9UUw/DpdMy1PkJqUBvRyh3HxcAnX0+l3903PDou2xEnOdnUZ71nIYdX
TJAoV2BW+nutKDMs6DDTkYPYBZGUs+ylHJSTkl4PsBRTip1vduxgzGrkqzRjkOf0zp1SDckOekW4
DaukebJrtiBV3jz2rj5cNsK9TugXluLg2n50yQMj5VXh2rdyIFcVMOIeehaarzfxMhQihYi+hNtT
O3O1n0nROZe+lDMU8xBvXpptrF7Lq6B4pl8NcbEZlK7Y9NBkL3GT+tlGSfYDx4Gn0C/yR7OvtG1r
8+SI49m/r43ibwHVmHUXeU9mUnOSTWpiCwvN71fk++AnPbCQZu/D5E+Nt2gA+94Fkf44NNiwBhlf
iJj31rZscx3pjzE+IK8OV8QYmtsZsjlgNV1/RiflJ2IFw1UpKj7yeRz23dqIve6kJ2pNA+oJQ3cb
j49o6kdY/egFyOrUfe5teyd/KJgo7IRT5JD7HGcRVmf5QRUoBBd2UqGGxo1s5ZXl7dzIRhxfDALm
aO8QaBiXYxmq23MfZoFfZ1mG3izkBBlmjTZ+QKxf/tdZfU5JB0JwI+CkFJDPM05tcY966vY8LfwD
4Mjwfii8eWN5MGbUIWXBiOcV/0wOXz32AyBCYnUTkkthASsgISOjZPKC20ZbDyQkn62efUeoDjgl
dd4hdBG16oWS1JyqFMWMNMHRkgeEQZiRhuOnMNkvw7oMyQeqt9NLBUBWhgVa8n618eNqjriabIqw
Erz5YgZefPRN9vCprEDywni2KRhtRgcRLfB4bAWUUNjwusG1hn3Bo6+nS9lvJX2znxAUWiYhq/y2
nbSVPpXFTo6O/DAVapV39jSat7Y/AovhYnpM3RXSV7CWzXKmHq64tb+XzaD/jWdtBX6FD+QH1goR
NHtRx6gxz0EWv6CmhrSDWT9NCKtdIcrdIhVYRS/1iHht3hfTFjmJ6EV3k1dNMfsbJ3epF5XJTna3
WjXtshEnFzmpCka4hKU/7uXoP6+txgVLdnHPJrM+XxuZ/dfOafubpC2Gv11bF5+gnwVP8ePaXf6i
DuTYDOMwO0aIQgsHVW3fz4yS54hjKFLELLzKxhzPRhmICIa/So0EYT8RjcAqI3L26KbNLuq6W5i3
0ZWptZ22klPgBC2UITQPg1lZFwi5PkWofiLzqaSUD5FL6tXawluoLfMLpSjZ/futtpIxlme5R/3Q
YcSe7Q3NfcUzC7kHMV0eko8zc7bTFZmXPDPHTS6kl0KXtUvvhLeOOWi3Zqrcs3tGFylskEkocUmS
kE5qa1+i5GQZpaJujw6qYy5TnlmXblX/zAcr/i5Oyj8nJqkC2SNP5rD7KU+0Pyci+L+K+U+3kBcE
XXrkd8oSUUELSxnK6YIFwPhS5ONFmrfRQ5eJCpQWlQvZL8N8A6EBm8XTCy+Xi9BP4wdwav8S5omr
yTC17z6FVb3CpilEVvp8tY+bThNq9eM/r+Z6aruWN7Uoc61KBfviMMKILJngN8hClmxaZqscZJkr
5fFyGpVyC+dRKeQwKfb/61z5MeSN5JWpiyuH833PH/J8Xzk6fHyMKWr7LbxCZ5lYLpgJzzta8WBe
q4ptXsuzuMELxU/MEaMWMdB3kbOoPF1d5HM7bmWgLjubulqldt0cz5P/rxcVdwuK1Lw+X7jNE4xs
5T0/Lnzq+28uKuenAOtOn/bTRTWQxKoTfv60oYHiQGAop1/BKfbrj//xe5EXdW113MoPfv6Z/92F
P90/9+1sbXQrKYDfh8lzV8YqtoXI7ykuHrpkO8OtbEKGA/CR1ThXDkKOr2z92zKiPiKU+GREoYef
pmP3+S/T3Sr/PL2xi6W82Md0HEjmRRk36jHoSGLaAuScGN+zeYp+UCVlG4siNZqRLnRCDBy3pd8n
9wFl57+EJnbzHjra8HFk6KRVv5JhWJpOlD4ahWmu0xnqB16s7h7gH/BT3OoeZpF7q+tpYEeyaHnY
/yrQg6Iny7Yty6OFJsoaszgYZe8v9cHEXEzUQay6R6MINUATp9d7GSb7ncDCZkfRKZn22LV0qLLu
5dn5YOCBQM3RfQ85D3wJlk3fNcpl5oAFpAo8HBO/hvEQeG8oDDcIo/xpxsC5C/CrDn5/vTKvCyoK
aIikIIaifBJ2kMMli0fr3kdJDKgcDtymEHNDQDK9IykPGfk3GonxAxTg9qFWnuS2WzZK5UluyAtU
av85kkyfwr7OkWgAvn//OkcuNE3TaB7U5lle2s4Dd+MpDrr309N/M/Gvnwl/MH0Zjjh5qmpXLOXb
CcMCZYmsv3kp32GIebIg65+BoWUHz534dgq2Qlian6M07Qintn9m+/Iepc71W9rOOSg4NULActR2
nupb9/Hgv1BQCt86FcjWbAwuSqeQ2acZ8T4pfhsXv0bVLb6NYiJ8TG3XIH5w74buixwHyfJ5YhxU
6OGIK/b5bzlxAAW7iYynZrb6yybxMTNHWwncjAaxyuKVOfpP8husRN7PtgySJ0oE1Vp3h+TIbgmL
zr/MqcYnaU3xMacXc9owT45jVWR7pzXmjV5cNKaib1h0VLgJuda+z3pTyCcg517zPxZSVXtNVaRc
oKAEC69elGXhi+/TS4mewAs28+ayV7vs1pjjZDsn+CAbmRBfBcsb3mPy6a1nU/hCjmNy3TijRhF8
iH+U5k4iuZQojZdRPE43LPu9XYeu7CbD3unRLr0XGaFZ+nVhgNQsu+9KPhk3iWC6zSWGbFgBULyl
JfuLsMCYYOa1Wqoty3QFn8mNmWr+Ug7Lg60aVO8z5baWIXH8PNoYewOKiI9GU9i7qg/UC0od05Xl
menadeLmoZmwxQlB7X1HeOhY1GJ/lrCPN031d1lMT06fxK/TpNXLFGT/XWDw12wzF7OSrq838n9b
HnK7HBGa5V/dKd6sKG8PJQpsO5UFxCIgKdHeTxOq/9610pPKe0OetEClHo7mQuraxnG3jTR33juS
6YsaXrlxuljBB3M2rygrayi1RsE+rgFHTl37WAdAJBNHHy9iFM3uDVf7hUBGcRMkybQs9H4JtZXy
3j/PCnNCAShIOjxjxdk/R1ku0scm8n30n3GF2vB4cvFLFbO+xobMiuX8f17z6x3/t7igPGROoFZv
AKxTiC6mesfbHJG9ZhhRN6ZpW1l3PRb43KfYgS79au7XEWvq9dAktPFK2zZsAq9l8FAFaHapJBbr
KtHuEOrKtgZCq+uSGgvCiN9J7nnrIjH6XZiF5aM+W0cYNs13y00QmEe26mjDR7zB76lbyIE042E7
jXZ3m+OLeihtrM/llRSn3IECb9AjL62LtjL7TZM6xjfTXLUVID40Y6rtaPPOgcT3SAYWCYW0+ikh
8XmoOdsis+a1ZIzYTRCK/V16kPh5MakBMVWEVPWQjZpZjZ3OgrKGHx3TN8q+ACzrp9HEaajbuBo4
O31cq7XbAPkBt44jwW6effvesihiw0ZGcabxq3u8yTDGqX7ldmL/0ALlWFUNT/jK5F+sN0ApTEBc
49RjKRGoeErF+9EoQYH4trfED7K+suYAzD4JrHVnG9VraYbbPIudH7OuQJlwyvnOmVEtZh+lbWOt
rh7w8v5lzbF/44QZMscxrA5dt96aoCbv7NXugx/o6XqomvJKV4N0p7tKsBvssWNnakdrK9ejR6s0
sJHlV/JDmX3sOgcq2uJKTZrP7+LvEQYcqKo1yVI3eptE1RheFeGEDqY52t8ttr4uj8wnquTdhTWP
2CEGjfMSUo4yL7zsKKG3w1gaD559lGrBsgGMTY7MCKqJkU9h2VECdMf3kX/M0SFjwhDjiZiMaKOU
Vrem1KK/klZfSXbGUFfhssLC8+Y/R8xRke9B1tdhi3DUAn9YzEJyDKMDrDIHficIYmxcLv0ywYXY
JAO8Ji03W6CM2XiKSKthr1Zh+VxhZr8hxdaxYhu1O8VQ0veIwr5t89J9xH682yYtWVOtNv17N8h/
nG7Sza9tOA8PGsXciwaQ4hZhdGdpCfYgIL+bzHDCu8BJm9vWGB6o3ZYvqoaUGMkJ3qaiqcHXWwx5
4l1lbmg91CR4ZX+hV85uULQWBolVvqBaQAmJNdpBjnovBXp+L50GGKRScYkPXa946SwpV9eOOzkH
OtlGH5TqgW1iea24aApja509FtpoQposkM2+5S26LvCwxP+Us1kfOAtz+1NfnDTYsZdIxZ0Ldfhe
l6usmHhUfJTGZOFLNu2xCA9d96BBTTpU+kwSL88eurGEsCK6ADO31F3E6Tnk3JRnroKTdQevbfVl
IFWLAW11TLYxuoUXklfluEfEetw3STDuLRe24akzqrNlpenuTg6cQ+SMU5wcceSU8/g5HOSoi6RD
MKw+XVueemniLVBcnFZRpVl7HirWXp6dD+e+JIwfSdxSR7TqvF78LeTc1zT+n5jWCk7zpnH82cLf
fKmx5KrwNfxWpJl6XZq3sTKCrykNc5cjhXmCac1dhgF9kuEPBsTrXMqVZ7JPRNigrg6yniv75eHd
O+DP6Hnga9nYu3lnbVq+ke7ICRknpXtcLrHkaV11de7r4A9Bele+6x+C+HKw0TbeqCQnZX3ZA18o
4YHctLu5FwLCZG43jYuKNTSpPt1S0qoWp3Y0hcWV5tTF1fgxIvtgowcaLoV6cSXnxCb2k6fOEJbv
Ou7QWMdd5tpvuvDFdYZ4rbZIXYxdN+DGlkAeBsP0bPnWjUStw/e9RkDpPbRNBpw5QhLaDhzRv4TW
mmIv2evCmxWGJrE+NNdWaFlLJ8Yt/iz0fNJ3JuVFroCBc/CXAXmBtIjnZdNPCeL7oBUlzmcAGrac
B3C3cANBJsrOM1zR0ptxaQcVQMq/ABxl3/kK56tKuNDgTOOePeLKLNNum48ATzXXzu/g+eR3CbRb
/NsUm3dZVty5SZ/f1fNbYwfejWxUg2ddVhmWFo6lI6+vU1wHOh+666HslGRJJf/ezozhIC8XAe68
gg63kS15gfNdU+Du66qHdH5W8JfS/uemVwiMn2fGy7O0vxxtUKHMMr+7DL3ag20rGet1b/3AeyPd
tYFhL7w81TZS27fD3uWk+WsFjblFVqlcnEV/5dkprjta6pCcQs/dJtjWBeUp+bIbAakuk0nDSFsY
m8mmV7fNTr4kzWF+Hz03IxHc5Kq1c3Sx9PNrLFDC8Re4p7fUaJOXKHO05TRn5q2ntQK3SjrAr932
UvfxAg6xGkSTyjbxRevKR1wOh8U8jcXbVGOwqcEkXpQ1ZYM0ws9HQtl7YAFO0z+kc9mt9S5DSqQJ
ekDrFB+g6VOjEqMaPLibTqn512XwNIGkeOc302m6VgUDBUqYnFkYZje6ApemyiuUnO0RGl+Bs2Wd
+xfgcualbAKP0466pb3KVofV933rkskgMkg07aEwevSMVf36FJ0An839frqMxKDehdW6bkZzHVER
kBIKFi4Jy9Jp60vZxBLi1lC94BajoOwxdmbeY+guVH08H7uCysk4zMVzjqP01pvDft3z/jgYQ/07
D4FQyYNRuO1uzNg29qgMnPvTjwjZJ0cRLsVWU/X9dT1XPJc+ZsiBL83zNEB0JOdh9K++xMmQ840c
G+TNIhu1Vx8qwPb8Wc43P19UXurUbECX5A0y3eIj//tbWOKn7WCyIWna4WcHGqRRavshm3J72RmT
dtE3ikViRa03OvY3axX26kMQKfou51mwlE24+u5R0e0X2cKd0b5LenUhZ7ZiuhqAog/c6lYGKL4P
Ysm0p0M0W+gHlvw2KmWqj0DW1xj2YbQ4ZeFNJw4JgKvVbIbaSjblgAzR535jumD1zhNCDeo1pVbI
beIip8OIDFrd5i0mKHF+IfvklYo/N9SdcN2fXAzGpD0gMhUtT+VSz8WMjarSuD61S4+3EOtq7+Jc
P21U7QAiHEEzUU0ls5DdIiNwis8V9OaqWL+XxVkZEDTo55GmR6bU0pUrKEZL9sb1QQJb0U0Wkt5k
Py7byj2Jd8tRve3RTpSnpxh5+hEoobG1nHwaEGDaIMFfw5kDc9WPZlxuQB2g3NAGl4YRYJrblMG0
78w5KjfyFOjutA8VDRI94mMk1BAk3UD13BauC71rUngmoLhi2VjMFwiZVPGigFYbIVQChL1v0cc8
940IN55Hz2f/l7j+L3PF9YYABIa0SA4SHbVVtm1BWWivX86KJtFfR9XMFnOl/8voKPpmMfrv4+Qo
CYv3uC/3ON/3a1yEBluBEL/IVUodkNFqV9gaRNTZyVfivZ6sYHWjXSmaTd7A/ukczO3DLquXItjJ
9fBWqoqcg+XloCi/B8tRvf3Ggqu7KTVzp+Pr/RTXw3gFc+NH6U7NU4T33V61JzSJxGCEC95O1dwU
siejqZ04lOQ1Zy1Hc8/Cti+zEQMQwd04C0xAWF6ypKyf8lgB4amOAY9tMRq3dyaavDeyNTQ5FG9r
vA89p30EryN7i7y1b31Uc7rJ9eDRImWjGHW0UfKoO1CgzfYYm+GQRKHyTo0K9jRGa3xDZ2fvGIP5
2+j6dY427RskeqydyDvdm1YXrZvgTojlYWEe5IdcQ4NEtHQFERXwBfCPZTue9JaK7hSvT02hoCLP
hlFxLpvI2J6yS4EyTKt2GhCMGzSYe2hH46nXXZnRjEznjK5jtHRD495zEhuEmlaFG9IHLEPlWstX
5t+ZqnmXrHXaBfvMZC8dSCy1KDb1MNdr2QxapccqdPg947QBpcnaa5lf3kvvknm6tiFof7c9lg5R
VdqPcWaMq8YzrOuwbE34npp1qRRdcLBCsPqtbhbQsip32RbO+Fyl/q8B+dyfTVAsXU9YM2jOsPXL
1n4YBpbUrjvBu5mKncyjeKl+g4DteItyaXk/5/pF2CFPMLvuAM0B2KzMxchJOc7ESQ3stl6GVYpz
e9nA8G5159hNgXs8Nwu3WviJ3R7mSjFncI3EVXEQrBPLGJZ1mA/rpFDdBYZl9cEP1J9GFODcN86Y
3vvshw+2PJ1svcQ4Oa3WqcPnqEfnCMCHu4mzog76WfyCedd4QQOdmk5bTXnhhA20co8vLuIJztJ3
7W92W42XYTP7twWVk6uhMUFbVcqt7Ap7z7mYoU4szEDxb+WAk3beSg8a9tuiTx7Kyq4WiQ8MbqSu
EwvDxFVWxfV1gPT2MlP5ltcTicyg/NXgUbvo7N5+1BKstquqTa4MtCJ3cWOxgQvJz65Cd65e3NJ5
tFw3/93XgN93SgxlE5XBGf0KdSSfipZYaWGXp1lxeNv4MZZUZBOQngJYDFrsHOqkgcK/aaxcZEkf
4kX6J5SrGoqbPkTmPC2Swh82UYEfUz/WmQrFLlqiRHJvY9GGgYlar/VKm44tNRakzjprC2jW4K2b
WEvfJ9UL6fUWHpX5W0F42I+U9mcqKClJXlbbptK6Ff5kFft4XGmd2q0hwWJ5L9M3mWbfqQ4/7Tki
QGblU4Rlunctf6zHfNBZuuELsv3EE6IqAN+DXSK6j/g2kBZ+zjXHQIKoUlZtmOIJNWbWQ9dH/F8J
jUdkUo0jX49DJvQfZVdjKNoKCfVlqHnBGkrkeGcU9XQXKgppB8c6yi7Qld3eNdqffBGLDE0r1J1s
12u2MlaGoMKutbzWZSOIp+rC0NH4l015UMCtotCIsbyc5PV1fO1gy3COyGs4q2YVh6fPoXfucywA
EsBKe9DAdnplaUp11cBOXPZWFL0FvrJT0YZ4ggZhb4ve0re8+oLn1AXSKgLkzMEHHNyq48LjP/7f
qqaiW2QtZ9uvVjJOHj6Jr5JWNQ56ufVbW9mA28SZOI8+OY2WeNkgFFh0l1KmukGg6wICpLqUjKIG
P527GL5FFlAA6oHxoeSEjArSLgD0cSbf6qJZ4k669nme8EhDVuU8KrUD5CgqNqRrP4JlM8maYksy
FEtetzi66qz/FCc5aFt5EgRZcJ8nNrm3RcSGw7ZWRTe7T4ZpU1vH7OE4u1F9AKUTr/uoiV8b8BCD
Art+jHFPdzRqn63uG1tQKPZFWefJnd1jdidD2JXi0T47D7nO2sYwdHcVUXt4NjzHWE2BNV3I5tRC
5ukgYh5l0zPbNc9d9b7Q9ereMxv+SpryNOP9eIzxfV/Ipm/2zYW8ZG3w633XsY0MdzjYEBbAAqrd
rZ1m7T4bXJwbO1TlFR0srK58s5AZWceDEpHJrPJ70/DeSgQZXlL8GtC27l5iXO0pNantzSAOnVUj
weiW+3O/mdc5a+dYh1pBrDz0Y+ReJ8Xm3CPPxjRGLrGC43keSCmJXOpz+ZJ3+rTil90u9UBz5nyR
1hr2J3UAnB+Pdqw8QjPaFkh5D9MGXKq1kErACKVM+8ApHmVr0uLm9p9dtbCRUYb5FCVb/5yox6TZ
lx+TFOFEOJWjepXF747WyOrd5ZPu76TI7Flz1vVmf1VlSATJgaYocfZLbeB0qRN+DS4zW7/K5u9x
SMLdUPcnQQD5MgMgV2crlqQJUjWbxB1+46lm73XXs/a1OGtqEKuLT6dyKBoGe+9THbwozP+h7DyW
41aWdvtEiIA30/aOXqTMBKEtacN7j6e/C9k8ah79um6CQFVloZsSGqjK/ExzJ12BAmTUGljNhImK
vW/UZUfUARCOiWkGNq8a9Y2svv0iHXPbBWhSYks3jBkLD7zbxnBj1mWxMrFZPSds3lGF+K8zrK3f
+wDY/I/R24zAT5FsVCfQuX+JG8rHvjYjSo8E/J9D5QNvcX98HfnAwLC+IGwwngq/Ue7kUHnIF2lK
O2G/CqzkNnBthiMrxqQAYPl7xh9xvE7xuNTvbt0YjTvrGqcznhBVHSvAC8qKQu1UneUsDuYSz8Ol
fT29jWOG0K6N2DKuc2TATUkQr+RUDpMeuYeo0A7tPHsPZW/W9zAZViEczWyb4nq4m6IBb+bFDk9C
5CwcEftEgtU43AaapLvO7Zcr3frlIqVT5+s/BrK+Bhu1XEQG5OpVn5K1QNHamdWvlYNVYpw15SGp
w3IrRopzohTrJo7UswjTeVa2CZXU/mSYMOj/MkmifAf4C7/e/+2kwKrNp9J2f1FHwabA9VAvoZoz
YkH+LYZdsfFsp7rT1dG41Oja8MsLta/G6O3UuYt/hjUPjj7CB0BDHPyQqA6C4vA5nksjAUmqOQ06
Idl87AYsW4blEVk3mfmQo+O+GvV5kTHq77rATt9UvfSBgXv63mr76c3y7LMEtEEWrtMs6h6qcLIv
ql5kLLKT6h/kilY5H/qNMruynaC4HLVhDF54XP6SmdZCJbSqWX1u+wLn1rG10K9O+m8msj0SQbKr
RuuSQZje6AQV4ad4tK4OGLkWjQdNx/qlWkB0s47blu7CwbIHNfzUJeZB+iVsMvCxshaonupqoO46
3Gd82wnkan+EiaSxtlztv8P0NPvC4hRTaHYvD8mEsJxajf0GJzHoF5JUvnVKUlly0bcBA0A7Yn7k
rG9Jai/GRDqrIMObKqq3/FSmfWHVxr5KQ/tz1Blb0v3zd8VHvamDsHVRFaV8ssKsWIXNpH6nCoQg
QYFCbqebaBiDiNvIjKnD3Z3f5BeKkxXqNqfIsXwUTGz9FVKFd22KjNeteVWGMth1eZbnX7WwxyZu
Tv3w0uDutepiN3u00yl/nBP0rMF0vyZpPZ1u/QYuiQeJ5b8V/bjxv+KufZ1uvMcMWTVBITOirT9a
4O5VqDgF757LrRljuidNL3J40y6HZMyaJ27utZnW2QNEaueJBbt1LCcoUlbawdJKyRzvLC+vNkGb
dvF6LoAM4vxQ7q9tpdK/KwN+mIhHOE8suJynDAvesQrDR7kgbPPqHtmkvYxpPIm2RVD5+0Jr92pR
zv8uJ2NqXU/6/5z8zyHpUXtjO49D9MF9PQvH4si+7rvcELO4Ifzuk7sHQ1Hcu/mMD3ESPLQOt5BX
/D/0A00B8uE59bV4IbWHSPeXV7H2KDWJ6/ZbShspxIqjr8+Pdk+Je1UvOg2zMg67oC+0dT9k00p1
MDRKrTB9DeMSZTZg7GKIXCMXczVEtnV1O4b+yT7JfqXCqnLT245653dae4chCVvTqAt/1Efk79rV
+8ujgIVwiAHwFCsvyrIz0J+lMhm16JAsnUHSZ2c5YOn8fibND8Mfpt/CbS2cd2YDJC6clDsUqnmJ
YQep3M0eaZcgL5WdjLg2lgYbZxGBDTI4CxJzDZfxwje0Oyrn0rj2GO4qQBDl0UehCkkd514ICCFA
1LNtdT9unIQa9eYN/1bdTiLmYCxPbpfd6yUaSejlo1uxlDFQQftPcyG/ZdH83hS03a0pCLkPwb/n
5ovhlJqbOWqnUUqmE+pQWsFoLIt5Sjda5BdYBPAb3OGFp6+SitJPCybNPppTXl4oBCdA4ufA2yFh
8c+1qS8j6Dul9hHdNzQH/HzvuJWzi4LIenVmnwoQGIxM71772nVeYy+0d6CJjCPc7/Qp4n9vFS94
jhx+oweK4HvQNujgtFp2p0FfRJFpHDcBusbf2rFZ02P/KKcW13pfy5+qIdOPrjE6u7m0xuPQQgmp
uvybTeLgp90Wh8H27a+1gjiFA9kJrVG1PDcdqTCEM73X36EAna6hnWn+PdTwy+tVQ+s9tFlCu0F9
v2ppjx+umpKqYg8C0qGYx4uDmM+BFcAzoqpevomWPhmQw6iW4wXV1vGS2cZWa0aYMkuXHiTQK/88
nZLF9TLKxo1M/tu1rhNddq0H7HDWqNthO9+vJjdIF6NB4zXF34QtY5dc+sW1+DYqBscyWnZGcmET
8R48+mW86R3U7pYfmgLyEeBYamZnf/k1SmduDuPKKdkE3voS+XHKsBxk5I95H2LAy/cr/OzD7uiW
urEvF9hUAoFm72Y1i8fOVJ+vBxOwnt3OF2nhBaGcGyP5dgVlTT0QwE7Xpr2MopxfPCMyKReTnjTP
EDKtMmWNeIeagUBMX+v/vlrF1a6QrtvV5AJlN0FMj9ex4L8KNta71n1yk6He10XVPqY12hVR5I5v
kwE31wsr40dctdtWioB2aG9sqwp+aj5GrHWpW29qWKSIs6vqY5472d5K1P5cGl55pkxQ71vHhvkx
FhgYstV4kEOVTg7Os32+vfUFpRM+FJ7i7u0Y8eQ/BribdJ6vbKN/X0QmSFPz0pfQtv2jtKS/ncJD
AaTmlCX2UwgtpVl3VXDQI8A9Y4UYyNymJrsgrzrARo4+eboSH2fHLtcy2vlO9aTPLRv2Ov4UKVP0
yZ+UL1lkFwBDiY8nvjxGZ/VOBjvLHc96yfdOOrPBCC0EoNn1L9dB0MtwfHwVvilTO1MP9rpNxVma
To+CMAp9T9Kqw+hrsgi3R1Ssdn6azk8TeYcN4rhoi5MyXtmIJHxjrfwJDZ75l6N5a2BKcIqyMFpp
6eD/m3b1Q1lm+ve5MqtVgSDOG45pOvhzf3pm7TluPbU27rHgsJEzR2Wvduf5NLDOPgye79wFyyfH
BhynPgnZHyoUOY2+dO6RTDf3lWF2GNqR8jV7QJNma5l3WWHGO2zf+6c+jNON23Taa5sk6O27XfXN
KebXoJm7X36ZI8Mb8F3b8WfiKVGwUlTzftJK+zv6qCxs9CT8HIN7WJexpj/LJxcZiFdFy/RNR27M
2JSszJHw4AWpNt25br3w0eopHitD4lMwN4KvZlTYZGbgqOdl2wPfnw8WTslfM6VQ0YEp0FpZwnKk
wVTVqp77Ou8eoAezyFz6wWg5m0yP1aOzzBot7mrN/twupDZDC8ErpZ2xFt7aVCB4NWmDfi5CO/9i
4zK80Nwcry/OWl8aayHBSVQPERE6Ul58sTDw/R1FzcxYC5vtFiXXcrMrgw5sYQF+nij0KNV92I0p
9yRwkLxSrXURW/zfLMttOfTLqsmeyNbdBiQ4WGbcBiZZikln+ZfLxLCDz/D5H2U3YVuJsxocvDGA
EiZvBXIi0u93tnNsbH9ANRzLEEQdWwx7g/6T6bFf9YzsGUZx/2nIQsiuqqqdZdDRAY8GrqXtBAqA
Ult/ROsSiYplam1m7YNp53cyGBSKckAhR1uzvHOuea/c9Lu9XzvzVtJgY8pDPfW16SjNWtF/VX1i
3UvLSIuV0oQZCznVeZoh7EqCbai68FKGJpJrhU11v3Isll95G1avWvzqU30LVkM4PbQo1n3T8I5e
t02tPWsQB3aNWQ4XDSnAE8q86p4/sH002jne1CwPPht98NPJsvyLQ3oLhxwySWi4r0nmzE2/cnW1
3fQxjCg7mKKVUngdKnhRtqO8VFwcBIDOJGydXY0XxfOM+w4VtFJBlLc8ebpp/uvoMZKGbvsPF7VW
XlcqW2e2VbjRpbvLStLasmOhKIHNxFhkh6qJzYvsTmRA4hwUd65xhWxepjk/hLoFp2/Zxci+px4x
/s5D99j2GJKIypgjImQ1L4XdXzu7OnZX1yCJv0UONTeIp+TtKYcQ+NChWfjfthd6gXgD4qlkdxcr
DANJuVMcD18j7FMPbs/WrqsM5ALrOHqZ5+nSR155L121ZrxHhOYijBFV6qUxp/dRI/SCQ6/b5tkJ
Iwv3pkR7y7qiP9SWQWq/NNS3fKrUbYRbzV5Gu5B8umOY/UlGs6j8F3WI9l4GSzxvgtgIXowEWd1I
+XW9QtFk7DGKl2tL4yWOlgSfplKPc2os2pED6U+Kl6VrSWPfmpLGdjQ+TUYljf2hKUnuv8zNYn5/
kuT+EByqLK2XSyXLqHxQjo33PuSrOFlon3OF8oRU5zJcBLbgd5ODlPS0OPueNI73oKpV9OrUrDoW
jX3XK9n6hXGwA1Rkfu5j5wwgdqDoMpbP6rh4N43GZz8qcdkK3HxjUfv57LhOgjC/6R/bOjphawrV
UDWOjm01z7DC2+c0D+OdPyca3FX65GCbwVc1Ur2ztFTLRmCZSWnOjzAvukfF9advn1o9Hb+FyoDQ
oWHU+ylLz7Nd4J+OYwjqVq31ycYLaFVZo/eLtxFqZ1M65CurDJxPERy7bZLP6QV16+SyqBm60/ww
pU63zUogKoNY4km7DJEIum5Ky9hP90kalmvbzp9wIu/uReRwKDBCnlqexdK0Yq895p6SrkVkL8fW
88m39W0Z84ZHabF8SryFemxiuun+dri8eV3OC9BCE3BGMBva1rUcFK1unXJKHotUsZzmrAyvQbdr
OCo+AiYG2oh3FtsxLo3POg/GtV+o81maUVpskBSyPg0lCuRqX361osT87KpGefAC7zBN7gtVyVO8
8ETE2kjOonnah3FX3936MxXgiWfU9QdXpNJU/Z1fK3DWlvlygFFhXvq4OLkZVmxhvKRwFv1KKjrm
xgltYyeicmaHVGczeT8y14WrhfYcViDQEqU0dIuVqepMwW6JlUHpClGUC1zbePCManq8YjuSqfUu
kkQwM8/ez3PTrK7/xaGtvbdluDOA8KHK9FNU46GZpVuqM9VV8zt1IPCuajt+qXn9nxrdoRlmaXTR
sFWTGVVkeQ91UUO4a8z60H+pvVyB4TP4TxRYtDNvni9D4fpPoMb8px55zR3cV2stfRILOAg1zsLO
99InB/T2XgOvDREs4EJTqBpP/rcwQHz3KrmOpkyyDruK/5RaG1gQcFZM7rCPlzPUad7PpO82CpYn
Rowycc5+y8armet2S8bfeayxMXh0cImgrt3rLOjpo6bOQKVGd0FVHKULEZBW4cWFR3enq/fXiCXW
KGHaudbcHG99pVmPmIXzNMbYD2dVyNBxfZcZVoXJg1ojl7C0KZ7pp56N7Ic+iakkpgriT66O4qX0
1VXRjKtrZFC45uZ2XcvAdbtCCknt2BqbSqo8eCM7xnaosh8+hnxJp1pfyzzDeeovEcqAncgQ2deI
RuUOCFl0PnVd/NWLdOWtsvFs8+IcGW5YTadJD4DD613xUhnQXL0CwwgPeZFscn5Vlc4+bTiutNJ0
r5YEohRv1Cw9ldqFhyP3lXR6aqytLMuaIYQhPy/3lAxcZ19vudtMGZfI2+xGd3uEh/z6TQ+yTYWs
0udUc6Nj42M43HnxIg8lsqVsY0roeiGiNi2A1c0Um/kFfDUZYzQiV01eIWcqnR/GJR67KVIqVbA3
bX04Ssg1urGAxCdWCJrSac9yMEf4LKvZjs1yJR2ZiqiybSwm1tJpS8A17HoeFFN7NoekO38ck8kR
25Cy0IPjx/io6FA5AyXSnoeaje+icrQRyHYCLAeFdKS9HPDcAuqWfgFxN726z4C0nP/olwjNRDNo
mSmDt+ntiDWGYnk/A6/TzkaCiZSc/a0pfUrpUMqV0zLxvE0ccoPIPCUdcBia/EfevP155G1yboHk
Xc+kr1kGbqN/69N0B6uNYtz9Eauic6KTwxormwyx2h6SGVQ1a8v8oTMH46CzarxYbu9eUCcs/F3Z
gljKcPlaW60VonxpD9MRx02LTEA+Rb8yV40R39O/CJ2Sd90aK7vshzUvWDB+TM8AumExmvNwquvZ
vYOL5m6wtcj5HZn5pvSs+HlusR/y50rdzQ0r8nVZBM9KY8x8hRTzQwxOHqoSrukSKwctGOwDeGVr
JU0cmN1N2APuR+GSZ/BYP4DEMF4ra3hhc14/6MuiZxmTlozBsPzQ+j0mkcs8s3Lu+n5MAWAaw92N
s3DjNyAK8yuY1RFeDRFyuOnVSXOJaGt4+CQV/V2iu8ExdZp7Hj/6a62qGOcE9X29JJ2iucwff4+V
iRNfsAeAdkGS1tJxJO5Up6C616K+Kp25kyt3ep2U+5G8JSwZmrcBS/K6Ki5sVpOjYc/gtUtOmyhg
R30U/aZB35SR1X7v5nHahrZTnzysO56VQf0l4162CDwHuf0UwNw840kYbcsBsg8uFubaQYXwPLou
muJx8yAHrCObB+lne3K+KnPJwO8+ibhNqBQ4WUicYJCCYGuO8emXSkOXx6vslhuUpuPYxyRSgbEF
mfZYorsxhBgbtmqg75149FCGJgq172Xb1HGL6THEaPUbmTSESfJWP8ulbeS5D93YzRtrKZAWvXEG
BGKeK9PDWWLp8tDvOrm6j5ANXXLolvpoHag9nkcKpfzfsWSQ1bXJNnsFirXYxoECBDOKFkuy1vo6
Z8anLLWmf+vqjQ0d5btqtg6sU61/hjCjpttO7ds4BEsqzHUfDZPXxFD02aVowvpUOkB/KMJq93Lt
so+i9WSH+fg0OmH7gMymfwgwmNkOPBG/kTFfU1XVPnOP+IdScdjq6db4TaE/LurkDmm2L12L0VWz
HORMDk6vrLrUVU5igCVdo9mpKI5SGZtqNd3JXx8iRO6xiruTP17+7Uq/Go5RNPyQLvyEVFQnrFRb
l0mkbKVTDqY1jSs7yl4NoIAPdRNsXCdN76JFS1m6sEoAiDb5BxQqTWfTW8MjxE82BGw9HaDB0bBX
NFB/pGxr3BV30ThYmBSrZGmydvjqUavCX/ILuiDRqTF9NKczpf/aGOFPbRyUR1WtUa2oO1b3SzhK
menGmYLojCK7+Wbb0xrt7OEr+RtzP6PftJPpRdic9FrtPpmVYlwgUVVrmY6MLc807L/uik6JXnQf
49nlsvKllNyd0U63dW4xrMEWreU1rmh4cy0KTnKAWTpjH/kspkpjnCuHJEpwUfgd8LdJs3OdJFF+
rODo4ebvk+RCjjNTbu5Z0ete/FnB0fHcxH31zCLuV1pkzfeuc3A07zT1AccO987jpl837Iy+x0n/
nKpN9QmOeHIqq6jfygRr/qH4AJeBgAX7qNeyA+D55nPepTuZZ4XRuFHRmTiHLVzzGQ3Hg7hSomFt
UyKILUpf/2VXWa0cdFkep7ipLteSMX6c+DouL191OcSOf/YAwp6kFaiuc2lQxArzmLWOlzvbaQjw
gVqatayus9T+3nmqdpQ+HmHeg6vr6Z2ZtlvpmpZlEttZNtmzgaOXggCUfEk5SPrA7qZnJ1GUk3zb
618QBMUhQTTQQCggDc1XocwUgR88/G7VcxE+RJX9KmQbaeEtcG0N2RxK5Az6A7+4KkfjVW8UKr+F
PqEnUphfJF3V1RUIdgpMF8ll+bGnbTwT2U8ZtajhHloszK+ZrhJbh3u7BI68kGTkQO6xzZzkJevm
4GwXYb9qQQWRelPYRfUFCn0laSUZkCZAiOolcbo705h4ic9q/WKPdUgtFFaIDEpYsi8RykbEjivY
QdFuZg9/LAl3ini695rxcruefGQRU75T0JsdojB7NBKy3ENuzohlJ94nLbHyYxzjTifNRY77go41
mfll1Bwr97HRy4O05OCZe8fCM08a1ErvkaWeH6Rl2U6LYVbN6mqZbOlTtPHbDpDk0pQPnsa9ZX7p
3RyZ7llN1H1f4Jux4N4BUdaxuneglm/NMa7XWP+aLLcKG0GcRjnx06Z6ATGpQAAtw/Gma5BvaGGJ
KVUDM7WvMoxBvOI8LPg6XuCPvuq4j47W5m81nO+0UN6KyYIfOVpfpNVnc3EyrF5fS7PrwsUxlezb
NXa5YDTWF2T1+vs+nMv7XMEWE3GvZtvaMRDHOMdSMDRGBPY5eGXY7SysrJBbi6ZHq42mO50iH/Uj
VjoQAMhtAF7hIUAT+t97U1JFXa38j6YZae/Bf8yVYBnt89jC0M2st2xtszv0dNO7xrfSO7euzcuk
bqRbem5j3RIgfdz3yU7DtH0lo39c4xYHwC1Db7jXd3/EDWoDGl8Z9lmoOD1rZTueofBNzb7VKJJI
2f+af7l1fgCf6KHd7Knwz8sDtAvZEiNbIIyOsnN8vEO2g+WHd8OctRjVvbfyUa2lValegrDGuC2R
br2D0OVuHMeavwz5fLGWcmuaay9d1USfc9cbtm6txZdCyaZN45q/+sV6zdXNYYu9ORyjpSnGRnFc
Pze5Y12ky4DqdheExr2MeW6IHZC47TRF97lRwLp2+KDNjqe+FVD57yg4p6tOH9S3ssrInCmauZbR
rjGs5b4Kd3ZQa2+VamBo2jjKQUbLcOYtPLvzZVwuNWvJQ+Bl3qMMZsnBS3v39ffH9bAKeaSfMtcL
0EUcys/dL08flLd08vsHMkrfzUW0f7YwZYzVtttIU5lMDdZ0CeK91YrPTjf8cizFOVLOVrblmNob
pxgoPc5mjiB0p9ks96ayX4XI27LpxI8QZ0WysUFgb/TuaJDXA+qfQSQaMME4W1EHXSiIR/Ymy6nj
tZiutGTSPE+jQFbqn8Wc9WreCqa13sJ2t0liLJ8nQyNS7iwQlRL/VXtRx+6sy15yC+6E26NdpMH6
Q/ZATuUwkT04s/JeSctQ0bvYy2miVP9MoAuvV5GuD9kJilvAeK66xTYPn02Lh+6TOrrmU5dhhpzp
qr4r0wbcuN3k5Pm9xDle25mTnrp21u4kuu/KBkbBOqhBOa+dckLMrHDurqF5CxymbKkjS6wckLwq
dp6VF5hy8ml25v6Desn30WtJ1IT4oqPccxd7acfyL+S1qAaZftC6xH2UkMA1gm3EV8TL13Ieg+Ww
EFoOQ23ii7pcRQY6d/YXC8rtrUv6tZCF6danMvW5neJqB2cg5M+p5iccOoeVFqD1G+bpSSKyuKp2
/B6DEwCH+SlRMXAht57//0SEGeyEKGPDbbka967qbFJHA9hyPU5mFB0tRXv5gHa5nvJL2Be5EZyv
aBeBsaR2j4SUCZ9MKXY89tNPtgEazUL66VcbkeIu/F9tYaGQ3uTdK2tT4D0+uXvEyrRzXVvFLiji
7BPP7PdJNuKwren/8mrYa2WmYjrO7mobVOZ8GUrtfZKuWNnZgklyZeojp1XuMhLUN47+nzx+baH/
C98ff82sXiXI8/MLVC481eqNH5bWW9dDiTYNJfilI5XMPzJ5cgAUl6qs3W+upyiryQvKl7znbQEI
B3W61Edi3x2CAzaozoNcCT4Q3iNBq55iAMqnMtS+l8NUPwm7OV26EFS5domVt0QtXdKSUOnSO6yp
Gm5l6Zqy/J98xH0ShshOElW5JLt6S9G3Ofc3dScWcNfOOYm+xWnrHG+5r6HkL23zdBd49amwfX0A
AGhHQD6v2hx4qyUHzIz3WtrP33nvRjiv9/Mlykz90RmgucpAlEQhRH8/eXabiNxSrRpIXzAj9XE6
h1j6JRtQN8shMh/qyY4+t+wUNDSoVm1TxJifG/1jPfdHYZ32C/W0wJmHNPaL9NhV9ZJSyrsXHuqU
oBMCnbo+yWA1IARQZaazk4lR50QH/NYBiy6EWJ6+7tnMUFyTuchx5FvHi7FVi90fTaREx2va+jfl
P22tD/3X92Bj6Ne+K55OYJY8MX600/wpVyAyOW0Y3skhipQvVVVY+1sXy6jwbko0BE/yAuQMegBg
KtTCQ6f8ZhdXGMrO6trslCyGctLfO8Uv2+dxNsyuup0LzdugsBI/yyFredglSRyfnCW7I32pcbCa
oH2SxhRo6TkcrB+3OZM5vDrQO8J/E1QSVoOYdCml9lmDaPgS6SkVAug1CKKVLOBMqwTw2PGYMtXw
BR6qgZlt0pH5W0bTqYJMYtioSVD2bMXulrVcBuSycFFZGVGndXrrZ2pcqsUQaKz6YNVanfmqOtGw
BSXgXFQXLo9eBN0uC1vAlpF/j2acvknjetrpYwf/qKuTB3sGSra05FCkibHqOioc0nSM2DvBcCxX
0pRZmq0/Kk3i3ElXb4Xd3q1c8PbLRZQ2qrFdO05+Nz/Pml2/uGpF+qbUt12gT3txncxd69HPlOEp
nZOKSuN8ENdJv03Gk9ZSsJJmlcLVqxfp2v/rJDeFqzctZaLbpJyqM68qXVtX6Ozjkgv+QdynUUCL
joOe5oDga7ypvaZ5gbRtzyjh/Bk7NH10nFFJXAc4Jbx0oSWxcWySBvJsnoSItyobFdRelT8CUXS3
MfqLO9gUPQ9fvFISF8OQvbN4p6QGXuJpbR//5BtJm/pjtlOgea7ssKXS+GcQ3/pUNORD/cz6z2Vv
n6XWmHUa7qgq2bZWgAk47NMPV7y7kb32c2g/lgPypL6R7KTbcov4nPnhuBYYfDrF/sZuIDv8nqTW
OmaiOQZ12hz/OUmi3BTVLJkUmZW2TtV+PIcOAHptRPAV2xNS+WXyUi/8vCzPjINBqfWph3HMmooQ
ZBdWGoXNfzx1MNYNZsIPhR7x/NaLfGfAsHrre+91UILmJ+9mcnfd9NkbMfhN6kY/l5GBSS34p02M
X9H35YOpynUHp+SF7mQJHCavzLaWpo5vU59gPFAB1NbHHIk8G4uXrFH7k4zOPQpAZhT4dzJaqcGp
8XT3SQbtfTmNLTLfdfLMWvwoIWbVJPdhjNaWs1x+zhrtlPts2WSKfHjYqfq6MvOD6abGt9JHTn0x
pXSt7ldCYfm1cHNUXHzHOHUK/lMxhNvN79Bhap2fPqEOWZO/hjq5+uGqv0PjoXu/qtIPi06e/eGq
Odq/up6UzxhZFDu9zZU9WUk8rEGt6mFUvoGlMs7YqhsYDQ7V1yzpyOqGYXqPJk72wk38IPG36eFA
GGr0f51e2+P7dMO0Upkul/U9B65VAiW8KTZ5O75rjIhwiGd0Lkae6Yu0Gt03DZAshESVAWujG84y
0NozJKWxaPGgnvgF9tJ+D8SRD9WElw+TZc7vK/zxkTqupJsANNz1u5gZ1L+Ziv8qHmeq6ZHZoq73
52kyFsMKK1pzI+OZpgRnOZt1/f3s1vdhtgx7LpoC7+8rcLObys2n+8QPPGyYta20bgcLiPw9bNxy
m9rGxBOKWLDC/Ibk1KlgT1pTeOR+mu4/TIt9hD3cgUwzUCl5D/sjGjUeShM7acqAoNYxpP84cH0v
5w17Ey+FYfRhvyqdbmT6u9tl5RLucu3/hwEJjnjKjV6mnDPdr+6UlBVSGeonackhVwvKq8ugHJop
6LFJU83NHwO5qVZ30pdw4QOSyi/IRFGPbQuYNiuZ3BdYrUxujNriUvW6HW71r8EuKHPd2rcYmKdI
S4dxfZ2s1FWzg6mNdMxiRSurCeSTFhOfZWGR5fwv1UZIwkMWINKZK04GX6dusL3WUv86s/eL5GQO
/Q6ybUOZDl8YMYe5WsD4ULNCNQtPTtVn+kWGr2Yy1/G6jO47KNa4h6V6CNQ/j9l4RphmGGQ2zwC1
PHvtd/TKUIVESRnj9tB1lQ8cZAmXQJ1c5bEY65U1Dq29k+y6qTSofSJ1sJOMO+joqVs5TaQCe14S
77egtLcJCnOnwLG3/p5WSoJMjYFZWeyxG55b/fXWFGlraWYeJEZ94bTcRkXa+ta8+rtGIaj1nDwK
kppF7j5DbU3f3GfbHpo3LXO657it9qUZN2/k4WOss70v1zHVXr6IqfJnMDijn3BMqYmQuGJmExig
E8aRVdIyWo5kXBR96PcyWiYuzz5nYumwjOYGJkBh6HcXGYVN8oZ8Yo/AGIOLBL18sdgovONcK8O7
KJfUYKOuQW4z8pPttbkIc71rdC0jTmm+j5SRBgqUv/S9808hr9uIFH7lan+9kIzMZDnXV88sJYZ5
j6u1qX/3VPdpsm2gMLVbbowJXUlpwkkyH7PGcg8xSjQrY2nKgJqqHdz+H9K4hWKF+gZ81TlJ1zhb
mCfaeMxYZPgOQHv9sz24/lm3SgQUjXgAHkESDGL6iBHy0ofq51G1yp+ov6wFyKMquXJmc4f4ywLg
SWfEO52ezR0SPcbn3B7/KS3NeGjVtnxdJg1V26ztsS1frFLd+O5YfK/AKq81hN2WxQOwPCrEO509
6Sc1dsMVtj3uosBByGR35Exxc8H/t3mGqcOuElHKCGb5tqiG/tBPGM43CCR1YZl+rnslPsexHW6k
X6YnMGhyJ9YRb24WxeVwDJChtpBbw/YWMTMnnd98z7bv+0o/xWqhcQLYzx+05KBFCfR2Sd/+HvVB
lb2g1Zsc5mVUggNrbFh6jLR4IYdxDMXpTakH+P+cXHsYCpul52PMAFB626cKTiSZMj6SrEkpgfga
8GjII+zrYX0lc/ylC9Xx0a38zF/VoNNjQ4/vpM+qKF0Afzn35OW2jm+oLGD+U2W8FstMVD5Z3B5v
/TFPjDuIkhgBU4a89Tt+t5nAEs1Ysgcdcl1ZYia7NmD3nuZjhfqLOq+aBdLyl4jFRvHJx8fiFqGZ
KIHraagh7JtVd32N9sFvYqgQPhO/8LdoG+lXdumNHWrFwQ81aqejkEiln8r9BCwmD+9js/gZ9fr8
nY0rBKqyKh6NoFcuQaw4a+pY83d/GI5jUo7oL2PwYhipt6stp/7q6uNKApQQO+syqsMzqRb1WQvi
h072bCBtQGhXVfei+dV3kSqAzN6wxFeypzKmDOabaNG1i4bBoDwnTqh/083A25b96B2RMt9ffexT
g/o5ZadhjeRE+jXrgPCLMjPZQrM0vX+tOvvSZ2bz5X8xdl47cuPQun4iAcrhtnJ1hY5uhxvB4xkr
56ynPx+pHsvjs/fBgQFBJBdV3e6SRK71h6ZFQCIju/OMxEYCps2C5a539iVWsYvpPM9eFJ7LMUHj
tZjRXqTk/JqPer1TrMQ+hGI/aiIt9lSpUrW5uqXx0O47yzrBYe7CrTf6881BRgSKItw/6Db/Y9Nt
9cPAa+ZTAlgUQWJ/PgKASb7lSEklmHCTHk1ZWqP5Kbv5MobUfb79ES2+o1RYXxUIqNshqx9VK8T/
fPQ7D2gHD/WlbZrsxTDD6k8rACMOir2OE9yj7GpGK7iJC2RqrGwSRVeP3qRnT4Fw+wSy9uZ23LKp
1uRLV6L3/ckdUIjzx5yKJHdnAnQCVR3xoo9JAeJEo+xlcx2QzQgFODSyPO0wlE34GLO42WBbBPVY
p1BgZECZZNOtcMlWEn264kVhfM7Mv2eyDe9eru1tO7AaxIAiDbl36JPjlAA5wV7nKJuW2n/05aLP
FyFRo+51cn27QTjftoPiw71CX8BNLPNV9iErWiuN+yJ76sHlQVqwS7SK8Enr+/AKF6x+sIGbIRlR
Tt8sO35o4yE8NiZVvvdmQEFCV/F9BcQwHRGyjdCA1dXtbMT917BOntIsMH+OcbTVQ8//4Y8d+lxN
aL5VSjnufRumieGY0TZvWjw6zfIeqzYuY5Qmkk3gG83Fc8L+NWhN6zRUarH1S5DR2wH46ADa/jnN
7P4V6qex8ywHxl8IG2UI0QkRl/LxEt8MPlzIlTwQ2YG7x41m2EpigBxYmAaT7ewDZ+Ru4h1+y7xx
i5I6r60mg3QJ8d2//NauVZ+ygp0cZZ88WKWHV1bCF0Qv/Udvtnicdlb5EFrzt8BKpienL3nguoN2
CEk73WTEElazY4nT3MVqlrjBjvRjbKp4FutBf3F6VKrF91F+DeXXMzZZxyR64pDA//erCeasu2RN
/igj1n431tRNDLJ3+WbLgcG0ksukn7xIeyCvHtwqXdhPZkKddgSBRzlW74Yzef4H2ScPiRj9n0IG
aoVXEOksFWPK9WpxXzgsGvJRV3B6m74L/4Kgox3KSC+FIk7wCdl5D38jErQxYs1v/STYQbn9HooW
1cj0xYWWJMdkvD7+MNHCfm3CQXlzpvQxR9f/UQ45DVIHuY46swxXTert9pB7AP65lqpBY7WFKJ8c
newsPLmZU+6UkUzkh6DIPNUhykk5hg0KXiy7WO2DXQXV+Ibiv7EcEEzB305xszs+FNNZDviNatzW
ODcENGtU6sMSu84N2uLY5tZFFlDVUiUN5Pg8eERF1hnjY521oDJUx+GRawK7pnuMWv02932xkc0Z
beZT1GEzIJvpCFhTGfMckEam3S0bbI1ftcVGru9Z5iJPk5IHnGyIz0tzXeD/1v5tf7Ccwg3CNVi3
LlhGJVd5MNNoajbuWFEIalsEz2RbDs28kah09q65r2LHPHpaClkO17+LtNsKIxhLoH3ijWwODjxA
RMudc//gzuOMsXdi3uO8DIxNgaMKQCXeN7IziBmp2c3fgVYUt8U0eyS1wx6o9B1M3JznUEgJT6KW
IM9iWUuQ7eVU9tZSHxjc/ngUc3RKdbsPpnIchiAseN7lmHy+1yiHHB2/9PapaOLCnO78KavOEzfx
OwbxuahTzTfZ7Bu86EBLvZQuohBegyeomDTZdfUYROE3GQTNHi108QEhonDnAqTzwQMOhO1Ild/0
BuXYbdTUFkyA7rNE1imDVe76yO9OPawzVF/8j+Y6WtR6dwIcGmzzpOJlMHm1fZILu0i/oqmiPy7L
umHQgi03YH2Ua7iPhZzTn6y66zZyQi+Wg3KAqbGVGNxOYvUHDiDYlnNSwyKrCmRqWH2ffBK5G0eu
GF2eSo/TdMntmgdZ31CNxb0cp8BuZ2VTcpRm5qY+uORHwCMY0s6c+gf+C0Wwd9Q0YGofnQR/GYNQ
8RHyp8h/1lBon5YPMQqy5Y6Fpbn8MeUPvM5aflCMQXlY/uC+LJffQ0YFvW1RgA3N5TeX0ymNRSfP
ap5TszvHEJF4YQsZPKmIJyXv8GPYJFDergU8+3/18UQgm3tlFynusDXAspwipzPIppYKomBRGkBB
M5Ty3Ahc5NqUf668c8xlVOIk16YcXYNtXqGfXd/91nmVg0ZHc/AtE3sNw0oO5TD7f4FjZD0HjAgi
Ofyh2jabO8q00Vmv3PhcdEN110MXr4LY9N6C1gEqjXvdWfdTsNA2zHEzceObhI76tprwhEuTm0SL
ylHZnAX2InAYXYOtQH2GOIntd2M9ItheP7NN/CZ3PS2ZCkAbQXa2h7L6OtgP1PF4t6EAOuxkV4n3
5sawY/usK6m71zqnL47wuzDBzSh7s2mfmOPDHZxqfGvkF0t+C9Jhh2Rt/PE1wNnGpfCUz799jRVQ
wGzKmKbVwT5UC7jnoO+zcGdVTnJKJrDwvMZ1ZLVYvyAdNg88NCsdNA1qSQjiddfa1G+gHdpDBEJ/
2c2oUQoUkFw6FFO/8k9LO8676A5WnIQuKMulT06Em3SJpu+ZELCQUhaT0X2eOkClsgWkunnOgupz
PsbVZZHDcGqQaKLpK1p6RhxOBbCD0Azg7tbdZUqpbiRi4E/wAMgj9Hjczpj37oAKaVRXpzYsQIX7
NbYkma6o+x4Fu5ek8dUXB8Ku5vZ4h4jWUPIEUwwdJb8CuMi2Detuw5NaOQcUQV6i3HTu4no5VvQ7
Zxhw9NjhnQDALXHUJzYHcMa0/k0eoMAe+lj1nmTLMS19o8Su+iCbwaRae7Ot/L1s5nXVPczGzD3s
hcOb3jTNIR4a80HHFO6R9W+wHUMy3UDDEjDO9MkDgEV9X0TqsNU0LX5sYhu3FZaZw7mPus+ybw0O
FKW7ZzVvc8vmnT4kj8Cqx4dlEvkB7ZpgeydRRf04mg+FpQQLa0zCg2RzARk19u+jzX+bnWiWaCZv
c8Mpr4mvJfM79Uxtj8Id73rFJ7eC7o5QM/KdQyk0l9ZDJwSaEjA2BwBlPe8uRhW1psQvT81BtW/W
/bce2S1nyWuqE3wdbaC4AZkZPFCW+LcotL0bFlU6DiYVdXE5IjtTRSGoTpDCgBR2Mcq5VbmdCG+j
cNgBIVKA3fTebb2OHDVVlq68kdEhI/a3S8nTym+rTeiQIZZNOXcqm5OtGM3RnDwYdU6DLCR1BNts
s3Nj2f6uFkZL/gB+Z0Bh4UE3W/Zs0xgtz/rlAZ623ZY/VHeXd748qIk3cFuU42F5j0Ve0PF4pXob
hfnnDxl9tkHWrTS1bAsmNz91AqQkD5AqSf7Mz2netS9J5RSI7evws0VAQsXuWnW9S0l0Ds/VZCkv
VtsmIheU/QgU/WkG3/duFXl8LBDOTnPPPSpR29xi9sH7KbVNcBiWLZRT+u920z0sz2k9xhM5C5u/
G5xYYO9yjbBVhU+90Tx2KTfXkKjUHmwF23sHVawqibEqVrEOTr0OfKjlQiGrU/choyBx7AZffYaL
1+Ld6mXfBiO6yR1Ui4ZFYZIXsXRwYWAGv6pD2+yVJOB3c7Lp5urecArMub7OwHPmrj5MbWawJgYt
Lgomy5lsyoE/+krfVtC+4g+0DlRK7fOXF1eQ8ygq014vu157KPlY30xP66C8jKYO6oPT/CwDjI0z
4XjcCXfjuffaYzYN6OD+p78PRtaTMqTwMyE3mL05cRDdzD7tzzMZapaElFhknzwU7Adv8iyNPQPL
weGrbP0Wt4YoA9XURK3QRvnjMuu1rMBzdrbeF+Tt+OB14I+mNrXGtnOUcrcOqMEQbc0kM3dUJXyQ
ABE66vgIoXmho1qge+aDHJAHFZYCQvjyKDssESjPeMIUlwq5bHeyt/C0+62lsoEusB8HKCBUdFaN
Dnn2vwt1yGFk/z6kP9Z56xRS39G2DMGk2lW5NQu+60GDZqig8wUkf59N5xwrCZqvM1S9yDLzixb7
32VL9oe6qh505P12sk8e5ixtt8BEJoCsXEf2ZfAG5aWx5As2jgtIYTpYlu8+wCKoL35JKVif2Qyw
rTPv0ufKA8yDpUgyHCw5Qto+us66CmD10lnYnVTx3SxJASz44lz9OY4dq1nBsk91fYAB7bcLMlnz
nfmU6ZiwyFFKucVd95RlZiw4/FF/0yLL2PVl4e7w6+rvtm31d9Quh7sZm/84rpWfZJcp+pdBEZaW
+9LWgiVyndizwDmpY/lFXkHz+beRk3xKfzs7m5Pdeg2le8c6hRW92ENtJ6VEIMTAsji30AvJG/+k
TRoYkEJtSL8a7tYwnuVCsi/MLRvg5FVuGXy+lLLl94q7MbXA5L941NtqG6A5DNllGL3llDo+Gluy
dzltYl3fq16NovEaRZmxubD0nE5GbxTbFYbe5Xp/yLFV2BoZIId1QM8xVwrL6taG3WuvwbeTZcWh
daDZTHBW1VBfpNPWfq0yvKsSaUu/LAbKQuKvftnV1iMKryWQtrVU27PudaDq4AaW+fe1f+qppgDV
GfdrnwzR0agB3KN8Xfs9lwQRziUa95XAx6IzryOblidfbQ+f5Kx2x1upOebFnBVj76fjjEpp+m6S
RfxbhAqwz2+hg59YFyCaH6FokL2XhWHL0ABk9YE7o+zfMdyLK624SqyZRKTBpzmOTmXf/ttlKiwR
JPJM9luqt0StXb8mriA10SUnzil2KmHdl/tpBI66mZSxOo+qel8tUAAajzepICb7vMSuzp018W2m
TrzMkqfyUFVRfR794V4LTbG1P8Ee4wIPcKfUeqpu/KIP7zO7rl1rlN3vna4YcRUzPEV9+vcSjdCO
cFEWwlx+C5+bCA8I0T2MUgRF5QRxaL30i8Yy+LT2x37WH0qRFRi7oLjNbQm6SSm2U0N6fSf7vCQW
pp9AFbaNVUWoAhC4dGY1L5xNMSFqqjIp0PM0OcpxeRgCkO4Qb9BTh5d7Wwc+ZpuVd8oHH+pNsE2i
ILmRb05uZR+OVH5/tWMXkzEIEsWm9crkJgdGK4ShIE/7LhdyWjC0lom1CJryJG93uriLkC44+ymc
oOWSrjxVGvF7/udj0X2os6J+6ClEXyZ1zi7dFGYX2ZRnso8lCnpQ/1MM3hnkz40W3DMXiEaDOHm6
XkF3NRd5dzOn2GUjWD4P2kXtm+5epHAchyxN/mqAl7qNH/1t5Z6Nho9aPlMnac4kcvOjrRf6W+Sk
f8sIO/cvpZ4lX5AiR4mGNZDMeYxCrwpZHHy62FPr/22qogkK42PUM9yPYMOu+zNKoTr3cOTq8V4D
df7gIoZ1LPNyAJ6XUmWLjOCbOjg3yyIlHbXK1kZv7EebaCP+4Xn5VmFYvp+61LvqUwVQYLleY9Tl
tlcBqrqp2E3FaOhKqV3Zx4aqQsdB7DRHEaNUtBddXhHY1KAEZF8uY+Qc0kdYpS9iqxblyW3qNaGy
oyapb0AEKgdd7H4iv2JvJM4m9A/3iR+5H4EGcqMnVZ9+sMj/CJFxatHot6jPgAFavbmRffIQs1vN
2j6/yFY069BPm9Tety20uhFM1bWLItYbRXvGDgZTl19dMkIOYkySURZ/yVjzHDLPMnfzSJ5ha3Yo
f5ra+FwK1s3YdMIwAUwl1PFv0I/0beQE1VPV4qU5qAgf+F2DbUkUOdsgjdyvpFAR2Qv8f0Dr7YJk
uuazUuPUDTE1LOrx1vUVCoaSxRqj1RWVeSNuun/7ZKA8KIP+LueujNdl7nKZDCEUcWV1Lvm2wS7b
ShyGRGwMSfWB/5R97BgcVu/w50BzrJCOtSnP1N+jfkN2rGFo363XkZ8RJcikRoM+7z1ZNBvB85/Z
sdjsNviFOzXcJiQBL7K1/h6gbOcHOM0/IvMa6Xrx3lR99GTmzecsdovPCfnycwBgZgfCtvhsN6MC
EjeHIC2andXEG519yV02nfDG4iimvOYoGzRZkcKzIusotZq0ycIyorZfeIYrj36Z/ZTdPWzGw/gr
Clmi36K0If4tym7JAkeeN33hBXgDk/xxrc4Ifkr9p+Va+qgeSsPHrKgysrcCY9admYXxsfWqDAUy
P3yIssIFUM5o31XOs4cJoxwMRFfqtu+uQw6nrP5pgVkciyQfjh1M8LfGnINNL5TLpzFEcybWvkBW
L/fzXIXXQgsiIGMt/1H2OH2HtrCEIhWAYmiSm89TbwID7RqfhZpYjLlxn24qUfeCrQmYOkQ8d0rx
aXVzlIKLnwE6izir9s9FEob7cfA+zuZfZ+voeoZE0fA8gmrf/3/EFRMoCF7DRz8zS/2zO8ZbqkIT
WEaw3yoSENsYPaOvvZa9LDh5rzrOztj/zIfmW61gxqaHvguuInCfSvTe8c2GRoo1QIRuIdcpFLXa
mJmw6W0x59jUPTDex85+XYrMPTtky+xaVEOT5tp5XfMJeaEDK3uMOwezO/ZmrR9c4HFfBWiprbzg
LUKb+mbXPsUu0a+mM2/1qaqA0xbD2cA25Xme8qteVNa74UbqFUV2ITBskHefiuGErinoYNHE5hPW
i1IYRxk8VQNVWhvHFjkalONL3ofdkxw09UPHH/696QvsqtzwDVlp9Wr2k1uwEujPY+/wIso99Wob
5txRIgftO9e1UrW7AvLS9HeQjPU+UNVTUef6oTVg86UelloQwLRNlDjZm61Z40uVZxs5KKVxoMF8
twIyrLJL88Ad1nPADtwMDn3ZVF8ytm5u3U/fwOGylPB160JupHlsxontlusHBwOiyX4h4IwpSWaS
qa+rloik55RWT8n9l74IibFDjhDiw++CITLQ6rNhm/SpgX2OBVJOHOQ8P/VZw1BYtdilY2O6K4bG
ejNsTbkMVlpiSmFZb3ndzE/IBZ5kS4nowny6iLr5VfaoWfym4gQKaJwhXUMsxbHD4kFeS+tJR9b4
Bh5kU35SG0bQnbCyo6IY57a6nygXryZNCZ6eGRsusHNFls4H6G71FRiVi3CaUAfCO1fUi8X46Nao
hItOGRQrcGQOqmjLTr2LP2KWOWtkntokeubkiLdeckl7vW+peHM6B3wfAQVqZ70v45Op5DTliDx4
uWV6J83UnZNKcT6suvkCxwODcXkKJRlmn9bjox1n9fnP4d8il9MhchRej9O0Wdr+YMwXtBomZStP
/Qr7C0y8zrn1y/bSGPIi3BVpDdit0VHUEyUvqqxluBhpyrY8LJHytO4hrpnNHG8k0Ub2oXnqNgek
C/4lRASwuBcMWqfE88mdkm8SKfaHcIjeqJMcXLBl6+ivgRV+tg6GmTud0jj/tlhJygvLOE/RMXXJ
Wr4HqFmBD2LZr3bof5I/U5K926TcO013M0bNfFTbwHqEqZaTfCrvS4TuJMEBy/dpu4a4WmU+rpdC
7WALzGJnzRlb+lGPHkxyDBtvUvo3Z3DSp7iYz3JQdnVjsXc9u3mu4rl/8wIbmRgPYpUcnIZs3Bfo
Fxy6UR3uvQ7xzLSFfJiXhHtZ6sY/tbgDfSWZIM6s9BqMEbSfbTDmzqN0Wek9YDFDOXkIhaEPJu1X
Aq9EZ1H39NMSIgc2XtYNDx82EJMTauceM2OpOhYnJNSLIHG3smnYybiLi6BeRtU+ffLtQXsuIkV/
NkvBvXH+1Xf2Q0QehBSj2YfIHAl9Z9ns53bCiA9i6ADZH51tpKDDfC+loJfQCfoLQPzpixsi1Wlo
lk8ukrA/rijC8ECavqzC0qWGCJAR29xvqKxng1LdTMuwXrH1SiBZUz2SNIu+QxgTlZhlMBBsCtsd
3suurG8yQMaDAQRAK2gZSBiYd28ebkgyW6+yS5tInHhauGkKLh0KnAX39vQEldBEUw8VHV8gMeTB
VDXn3CXRP2uXPEPvaNeYnX+TLXmNkk/aWo5gX4iryQHc95yz1Sh/yy4Z9mu6MZGYXz4YUeRCK+sF
xozwk41+IZxQCUhecMgrmlktk+o66Z9/QyavAOdEQJ0RtEFB36+z4zJ3xTonGQXYki8GECmyvkl+
jbRZuxSlhyJJKtLCmndJRJccl16gXjGDg5dtBlW3Olj1X7wytMtSLPPd+u2PZmdAIl1GqyF/6wwn
OaejoT83HSycUoDhZW2xrPh2NU70n2YNb0eWGmWwHJWlxloEy7moEfovqoYFMuA2ABYU1FBtiKJv
IoUC8yI2b2ozatNustuc1XFQsYNnREHsftosc7LG36KCq8m0yzInY2W1DbMaEeBzGRWvMoOU9B0E
nTSJDwuvem3LXJSMkWe5PdVbdl3RR6Bsy4lyeM1cQaMG8CZTR3ZKdrZ0KQYt8kNSjshXLffqa27+
gFjUIZGCRYOnvghK78mQskSmhbvaMg8ttjPAvQeZ2pHJnLRpDfiRZXda0z1VPH70hVbMtlOzxber
C7uTYop282u802za6zX+bC88xwwRMTv0jENpsUAqW/fd7/CZlYeQbPhdUVznPunhY2Nq9QPWdOig
ZsDf7hNGK3tXIz8tg2WfPGsKkqvReFyny7Plug3iLWwV60NSkVQEscKHyY9Gney997rHbFDNIdw1
ZWlgVGcFJQm/tLjw1you8mw9VL4Xfgz/EVPbNSNBryUPvRBZFFdYQ4wIkzS9Sa/y3bS+oLrWeVXV
oDj/5owsR8WAQRLn/AGyFsDtXwM4w/07Y72UAihCzpDvRXQHilOtAxwcCs3HlTyJ8F3u0k9zhUYU
ebS706HFP6eq/oIV3VbrQw1juPwsMrRvMrJqyA8mc/YsWyBxPmdjWS/zMBRBJxwZmYscxABqQFkH
zUZ51c4KnZ3bIyogR5UKAXtP4KJkUzdRh05MFHcL+QNFFYJXes3uUDTlj1vPqC6H7ozmU5Rf4TuB
NEKOLb50vgHVIPPnfzvcZvzLh1Z4+C1I89X4srSXSM/njbvFCi0mx6VWW0fPzWvVjubVTDHmiyji
FKKlKRq/Fvjpf09ljA7+Ht3oNtrL5jp5asqo36ydXlxtARsEF9m1jK7RigrUT/E0vv5HZyJJ6WG/
dg0dtUc8zu+Xs7XPbGr4TE6KUXSc4/X2vwbKyWZ/ocCHg5G40oDQyHlSmgm1/g5hKcs6hyT5J2Qh
EnwZLHtYDr9GfY3XGDUqBmIZCBL0AiP9ygPCaA6IhTawWorw1bX/0otYe5bw3FLr8oMKc3Mnx+TB
K3+oIkA20Ib9CJDxgdZ/skOyve1OcMQ362/d4sWyM7sMXzjx3wHKFtHj9b9CBrriN5Nns+5udPQN
Htb+Zcba1oZgVwdZ8jLYrjadvKmvzm0+P/eK4L4ZzT2d6uxLmuEMGGmBd3WcoL26bVHvixkvyxIh
sh5tnK2B7/itdC3rpZ/sVwScna+UWgMwMbN7HuD7f8agatPMs/M1K7rxmFEpAXdAmA2uzssxu+ky
TXuAI41JvQiLCu1bYaE+id4tiUwdpSMZD5UzRmkxGW7Y5+wmCwx470eXhVrz22k3euG2VBDLkZ0L
tA58c/x76NLLAmjcJ4OqnAwTI8EBHsLBEEVzRW1/uqruP2ph7byQI7q5Xlc/Nw5qp7fAjXyYNJl9
nTPQDcC9YMhPY/zaRLm7MTy12GOMOOcPKt7ChwWd0PsT1a/R+Kzqmwli5efYSWKUinCzJeFqfDba
yj10IFVJXdMMBmPY2BruQENsUVLj5b6fYkPw7knphp2L9VSMEBj2ci5G7sEmKfn/mjzSCwh6bZqq
rvk4M9j3nRE/ek4anGJKNw9a6FoX8HvJ0QcrLlgm9Q7xTecTAh0tisu2Ajcst3YQoy3WIj3Z00oj
+4WEC45g8lQe4kav2CP50W7tk3MixzM2VeV2Wx+j6Kch0fR7z5NoRcvKs0H1w92AhyR7+39htL1W
6fcBkWrZtUJmlSmOfotFG9g8V+APTlJ/LihwTPbC6boK1k2RULYzO1x2JqTmca3vbXUnx6PKBxIZ
Oj//0LiTzXSOs3021TiwrnAQCf7wUNTbgvHu9rIpD0vM1IWFgAZ+b+3G7EnkACYJbX3rC/hGWgGW
jtlDS4FSecg/p7mvPq0dFtCVqeoVMhrIoUrFUwQe5m3oq9MyzxSaqAAd7YMe9h2cGpqyLzPT6pI4
yqvsklPhG37LzBhZoiwANR66yvuADP1hnrrmIJudDs666lFgkE230T4ZmR89yZb3guCy+Z74VfeU
ad1rbXXKe9yM3oO8HmIpqJWFiOonw/Pc9OoPcVIUwXIy/l89/4+YYGjaLxE5tNkN0OCPq3cbAODe
gC5/Ta0hv7pJBD4MMNanxg1/DB4y/gbcZZTAq7+6nLL4bPgBtkY9dMJg1k9+06EAXCjN1kSb+XvJ
Nzusku6fqPa/1W7e3Y0O1PXksgmPXT377sP4xtzJsB4Vm12UGjmARjAC/K4G9icf/DwKVz16FK4w
36nT/PsUmbsRKNlnm+riyQIje6xQe/hqWk/ygrWiOntzzoczat3jpziE3CY+qFSNAPWTusMDsRqf
bQ9ItodE1FsSjOfWNuxTGNrNZkpHtrJNB9qnU8y9/HPK74T867LpPuRxZ96Wv7X4rljR0CGUN+qn
ta8Ok2BvTlThVXm5+tflrXmm0ONH58V/aK01xgMsL3fWjrJyuPYvZUYxOkwkWuVo0JmPwK6KXROo
5W1Kw3Efp4X55hTY+al6HPydkWHkgWT+nJv0KSi97quhm+o2Z/H0TK0C5DO3yENnm8k2MTT90bT8
bBP2pvsWgO7Zx96cXbMqi66I3Sh7V3X0t8KtqAJXlfNPsEPGKPuE2sndE0lDX2QT5xbdqojk4t5t
U3KIvptpywiK6rQdGdkJMRQRtE4kT9TDpazMo5D1WUtzk2cn53ZUYS1RdltrbeVcUspa4+TIGiOb
GMD+W8xbK3xyJKcgtwHw8HUY22ArwRcShpFxC+0mNw+5Ry3YdXlR4heO8tyDjJFojipRwWjayZPs
GqOmuU0k5XDMczBT4X1z4vUT4AdRJkfF1Kp7Xqh5/7cSK/o3I9P7PZaKIWysyXiShxLe5k3P8mON
hNzSJftTZ3qoWOFdI6GmLbtsEyNlvCeQLhPT5UDlJe1RXpJHGeYh8NCC0XfcTekOezLi7Q2Bq+xp
Err+w+Q3h55c67aLxuxpHfhvrBxUDcCBPuYsWxmm9Tl0RSWZr4gsCs6I/Xch1HMGxSwRlVP6Yx72
/dloxuopcUm6pygPvqiO9toPtfdQe42eb5zKg9TQjI6/V1v131MZsPTKgCW2JRlKgTTud7JTBlW+
X1tbrMCLc4rsSxsmwPe0yvKvpfsKr8q74Y7m3cYAr9ydIcRVJ42Xfu6UuEXUYzWcZqP6IgM9itNA
MMQFxtq9BHUbYbwn4tJpiPaWwX+SjJkhUvL+yscHxcrVQw2lVSxShq95H6ENGmc/RuSw0ATPsycH
PQj8SAO5jFkiJHjOdrTfI0owwRsDGHzo9NGXyDE7oajt3bDuHd5dD00GunnRox2uoW/ntl70xe+t
aVd5Y3eWo5ZunPluVa9d2qlPnRl/KYoo+oJLl3YsHRfqtoUR44cgoxZdBqcJHutKT65uPbo7k53w
9x6snRRkUqC6sSsO4Xny/NhLb7y6i4Drxs6dXxpfpTj43A1gYTXBQFat5I+xVmmd+/9rHt4cw0Fj
LY4DoFPcQzN4bIPIJX83Fndbz4q77Jdn/x0MMi8EFiRCxACyOe65FbPWqUOTaadxTL86OUo0g1Yi
5w46whOYiNCIsbUSZ4imwsxrQm/3x4AMjoaiO2KFlGzWGetVxO93TbJ/1h6+EL1Gkjl9meu2PKOg
VuzK2i/OODcikpkk82PY5Ppxbsr4Uk59e0nUsjuO+IKjeYgIrspv8kmNsdh2p374Xsb5DRsSISf7
XmGuEWxqK3ksczX4jjGdvrFBwL/1JvwWsMnsietNr/va43JoVP0RX7lpp+iduftjIAEBDqWCfEqk
eIYNuUxEu/HeGMDvLX1B7xtXFxVWFE71R0edsSlIlDo6yU+SnZOR/QCPU24BTwNBU6Kku/v8XG1u
3peu1HcR5GjSchdHwYwdC00E4SfEotGBY3mcTsDDBJhG0/0fQMF1nvWiNRTs5tYXHlYSP4wELJPs
khPWF2Fspp/dIKmOMm0fGvrPSMNsWLZIALIulqfr4U9xrThvPip3TvtSCxkgC+vJIo3s75mtkvVQ
rOHZdF3rOKGuerbnzrkDgG3YA7r1l6FVnnGH8rHK9s1zABgqb4b+h4J2ttgAVW+6hwFijwnVVfV6
/QF7KRgmqd8+k2RHjQHRxK9BliMLaBo/Y1wAEN9+SetRvw3SfqKPtM0fzaYK86On6hkZBQTVY9Lz
p1Y80uVzORamlI1mfpIP+PWxvsbKgTUWtadPsrX2y9gkwkfSjfBeumk+8kmoA+BLk4Xz1qmgUcmm
o83RtXGCf2RrggX2Cnv9pY3V6db7ef9qWFl8dKCHoyzPYG/n40scLGMuXKjtDOTzqKSG/Ygx2G7V
x/UbC8bkZHtbavxqCi9EOPrVifpQjXX7MvfvkxW292QOEBs2/ehE2haf4lAHNCf61gGbBc+mruqP
vlacVbkRnUIcvzdrMC8L10/Gq4QudYVl4+ITfFsQT3/AmSSwqZkD/nKhv+CfJomfIgGxZz2Zb2TV
XbETBTbmnGymIndQ4n0rASa8WtT13oIBG1NvjtWLDB3NxIOsoGiC7qPvsYq19vKPYqv9u2PP/YNs
yQMAGO3k2/xW6594Ug5eMwUoCFi8Pc6/ARLBocKi1QBzLajFMEE5a2MImKLEMmrO6MRnMpQORhzD
/FCZmbp1EYM8oguBd5CDonCm1eMTjO72RS3N6KF1Au6qRKXpTeZj6aOGEbUArlZgnLxTZ3kfW21T
HahuDNiX/Lqvl+WrHJIzLQ3J6sSCKiiKxurc/RytdrjKCjGytfU+ds1iKTDXSZFcoNdCyhL15rpA
/ErzL0VqJ8+UgHYdbmiggpzU32V5CGTpFzZ2Rcmm08tY6NZNQmZJLIXHXuqMsZQ1NMhcqbAkkWTf
7Kr77fwqO5RUTbad2yBzK8b9KGJ9I8J11J2gvItCtHgtOeJQtW6OxuU+TUbrZk4F7yzZ9X9I+64l
SXG12yciApBAcJukd5VZdqpviKo2IJywQvD0/0LZ09TU7t4x5+wbQg5BQgKSvmX0JoOH81SuMxF8
nG/QgdrH01RGw2HejLIEcSwh6iDqTlSgDiLv9jVEu0ux1+100byHTvnKRCSpPPcN4YeOxRVwoBAf
74CYgiVMEf8VF/kXgMN6XOef9CnK6ntF8/419iYGXhil96oehrW0YojLtx0/tL7cthWlC5icQ2xo
2mQgzZwNycJ1zUvrVqHLdK1wvOHcwXmIw5N5qYta38HKGCLxG0H9YgtqECy2nKa+ipDC6bhH3PoW
OtH5tC7/zid1X+x1nlVAUAX51F7nm4mlVFEJp5EmqtaDiRAKdWT42nglxDyhx5hkcu8jgvBFNZMu
CeSyL0qMFnzsYKhs0JFf/rmTmpQfp51yrOl9Gaed/N/spKDODauEpIUyKVbAa9uwz1ipC6oS/iem
XWDZPsEkEiIM0QnEJcwJp03nZwBsu1G6ncsiwBMhWFT3S12mO3BA0dpJB6zuappP6jKrmCxGGYII
DSwUQKTFRqf0JsoJLBvdCl8My/xZYanIBJzh7yzWFCfl4X5yesG+ukI3mXspnTxbtBTAzrnsUy9l
00NYpGzB8/+747kTFvUeaLTHuUT3M59rVRvpjpPx8qk87TH5H8sk2VXTHaXuBEoB1+V2v71QfcwS
TGb6vu7Oum1nfx9In10BSpT7EgTYxc0vM3ShWcepZOBOwm/TtVV9IYYKbv6XPTiF6542bDkbaILK
tYdQYnnGZNq8x1xmR0Tm7G4QCQ2euCEwqqWAFNENWVH3NZYKfGs7WhwaU7lvLRKrtWEl2w7neTP2
ZDgLtqp8wc+6qa7TxSOwQpukAllkbs9hfWgDcI7uuJ8DHzPtP1frHlS81t3NxTolrPpjd58ONncJ
VP4Fz0Syv0WWEs9nO4OT+0/RKR2LAhj0PtMNpujWHJ7qUmqsotjPgzmcNdfeolVzXofG+NSadKGx
0gfStawOIPodXgw3fHez3trfYm2T/ChC4F91kQ7p6c1U1DYwYLpF6CCgccvOgG7Qhg1mXfKoiO5G
g8VPtMfsFJF+duCW4E9pDWNnAobMTteyZKxWUVLTtc7CmR2xH2U5S93YGhHINlgtAl3bg0AGCBb+
rtHUlax7A7gLB+Fk5Ko4sx5K54uuunUGRxV/xDdH5yra3Ouzyiyg2bFA+aLw7wKJp4q/UdKbQGtM
WXjY8uMtCXsmJKFceNQpaFHyI8RAWqxjAzApnHcrJu4edOKfGzJlnbGrCgBwUWj6hgupV6/8me/r
qP7PpG5620t38Nv8fCTdxgI0JYDss8QixN+nwPSBdZ6xwYQVZL1ojTA6pg1i1j5V8XHO8qmsHIcU
ZEBbXaTVe5tPTRB0zJrFrY3uQu/DFEngxgJrkKlrvYuu/NS1LpsrdDusFL2nxCPrubzEYm1zO8sy
l+Pas3JoiAJJs09ghLjXqd9l/5eyTz3/967iP51G1sRhuphP8L93k+Y9vie/a/PHs/HtEqzTYbjo
vW6Hu3UDGsA/Dv2x7nfdfT7Vj+0/1Oldb0f4UKqPfjsiXMTA7NUF/3FO//64H4+uu9G7NmkHP4O5
77lmLvt8Vh97+h+On2cAPXy+QR/yHw77IalP6/f52h7xvmJhhSkpL/bltNGp3nHyz9nfNdHtJjzZ
Xqf+uO/cZG736Wh/7Opf7Pupq/lM56P9sftP+/6Lo/2/d/XH69IZxhUC3RA9ny79H892rvifz9aA
m0oKpsI/7vS/+NF/vKZw98MK2L+9JnM38zX53b7/n9fjj1398Wi/vR7zWc5X/o9d/7HJXPHpcs9d
udAk42kEUZcOtnfeYsAA4jxg9hw4fQPvUeDKLcAOURhP6BjZgW6fitxf6Ya6bK7tZQKuw1Q7V9x6
AJIVNcQB4nbqBmLNPzvU2QhKPQGk9uAmMZZwrGjqZUWUeTKiQh1TERmQn2DDq4cAd1tw+8mHwTDg
cya5k9PG5653TDIG5Xvk9IaDxo5Jfz5siiiZVJUaw73tEQ0As6W0s26tdUO9C9YgEJUU5X7uwDX6
6A5Szp/69ckIBbUMPqCh8qPnprHcRdGP3aHqSfyMEHCFeHLhHhNVxc+uN3yFWjM8haZckUDMAbTD
O50DDh7KgSAU6VxJRqxAQTNI9xplD2bv84WAPsG6rKvJaApiWPsPSRpGtR0owId+lso5qdti+aOB
mFwCwRgOXCHA4Q50mqEysfTc0NiEf0VeR55zmDkjLlQ+SDONXlTrefs4TuADXxMIGYWYXhOVt2td
25RKBjw1rL2utRV/UgioXdzQBf4CQU1rCocKSLwucqDb30Bs+wrxJes+NhOoqMd88kIo+jdWqACh
Cb7Ja3hghUT1dwwKtncwYdhzWdCDb5Y2XxED0gKQmjnPLUoIw5wb602XuGjgQs5Z+oe2hSHq1E8p
Jx1hLHVvYenhn7Aw+RwCBgFXKbN/DCEMZAj+yLDyAJO7IxYb2JrC9PzO9Smwey109EYsyLBYuE8w
OrMh1tjnMAhE1nWxHA2ZKICKpmwVe+EGsHN7CWl558l1YJMJg5bwZy10JTdjlBYgBaExUdDRzYHC
XenGxQCuDCSUnJ+1w1itE6n4WjcuRtAHLCi0rHVjSilZQcXAvtUChtqtLF9GkIQ10bNpZasMEiAb
3ViIyl/SwbQ2+icQLGrBT8mItrrnzPabJabNzVbvSwmw2UI6ZOsacO1yqhgr/jhd+DbJ4lhiPeHF
d+Ha4mGaORap8eAbDiwSp+KYlqeEKsRsxzF5IX3Dt05aZStdG5uwmjegPr/TtZDQ+wa2TXimouxP
fhueTamSJfOsEAbgRv3Ygay59UgP4Z0pK0hrnYvcuxhqqB9JVzePcsiDKBHpfVIbzxRQswNoauOG
ilQEsqUKTnQ9bMll0e9T3y1gOZZ/hRZget8CJr7JJ/B8Zpdg7fGhT9bA+ENnxXesF5lCG2m08/qo
sx2hsG3AJ5FOHjrhIB4FuKQlA8C7bAzx6JgpFEMhgrDPUjCz8LyE60ooF9A/ch6ymkKLyKZXAozv
TroQV9JlMSjGV2ZGcl1F0OjWZXojcuhRtamPBaFpX93OrrAqj+B4BiFbdKUr7Nq/a6Q0j9xP4snh
7H4kPaQtLLAuUra3O46/c+gqLC77AlsGtf+D3ugqjkf3lm3N/G1oYEsWA5jER5gnOkkVPwCijdkf
a7rnTAmEPmB6+UV04hUySxDqGRw48DSiXbURHdaILFRgzeznjZ02Dfyrp8I2bH7WhFinXqQd9OMU
EfU5kt+6WKYnuLq/qtrPN24N5bSRhxQIUHsZQ4bH8uwjDB/HS+KoJe/cbJsNTb1hoo2umPo7gW2U
9CIy81yAd7qMgcveyMzd17QBzRY4iYCkzbjtPLHPaMuubu2wq5ECzmyPWPfVZZagkMLEK2fRxENy
tSy2SaAzeMpxgVWfhTtoSBqQw8OmplG1MViUL6CiYJyY48q1SrpmAdRV20JvGxyVW1IIRJlLKdNV
C2WQYzexXXRKt/GwRrxqzSINZIz1JAugh6Knd3nBzYsuwRLDZGgSM6Dh0EBX1L6pIEIIdWldRpmV
IjxXwLxiiogr+rWALeR5tr13W/iKcWBelrpMb4rCLy6EPcFXPb3zEMa6FCQoYBL+6KX0MYEcwrnK
2vqpn2CgDghpJ6OJ6ido6YHpDQ4QJIMwOQ9FJK6+VYsrph2bITHckwdJA2ABIKeIh+5+EoC8L9lo
L1lpGst4igaOpSp2aQQMBo15N8n9LgAlrFdh7bmBF0X9wWuTfVYp79p5vgJbIrZXYcOzV2mkf7WV
0V/jocalhHApoqB1vrAMAxGjggxQpBzeaB92GwdgmXvEgGNqLmU0ut89w73AvgfyG/kUMawJZOxt
qnaZhyUI2ibFgy4Dtusk7QpqiCW+gVkqii3h1Xg0B4NuEBZJ/BhYjtwhl64WYgltRP7Mmr5ZwKmu
AXKnOUnWk0Xt2T0CIQM76o3ZwCNwzuoUFSzfYlX6oag6yKDrMulMgT+XqGVGHLYe4EoWgFA9HAcP
Xt+Rb8MRklnZX/BkCvzUKAII2rJtWrnWE7zHkmVPIKgRUcO5hpkRwCRq3Et3ukI13OBWlZHlC6NL
noZ4WqVGeNeulfrhDO0bcTv7RUQ+8HZtxreQbSnWLgDDrrqDFaq6izH+2tG2VTBUj62lKFMSuFCv
P5G8DvdDA8H60T5CyBdiKF75wE26kkYD3MLgfqGSZEdnxEplGMF2iImyOCmQFFe97McXo4Wdg7XB
l8Q2FkVB/Atbpo5yLzoNVqx/qRzrIgzlAkeLXBTWaJNQfwFEMd3MZUPNylVkNdZS76UrrGQ0t8qC
uuVcBoW8cgna42tpYqZcApj1FGbZ94x31nfHrxej6BqEP3t/ASpKcd9xiJwq34TXu42VOCENUPhS
H06qRfFawLyz9BN6kYiGXLyMfR88q3htOyta2VT2O1pLRA/KFq+zUIDQK4v7ljn0se48YKuAfmPS
a88thhUQ3Qaazuk5+OZpK5a6tgjhZh6Plb0x+jY72ZVyFhLQzYZCYtOVe8tqm0sGAaHHUYC16XJH
AZvEvG3cV9HKAyJkqczWvVPQkdyYYyLgUuy7cGkDyahVzdbqG7FhlcivMaiFEHMroq955O6rQnYv
aVZjLS+n/c4s8uHe6/F61C1MPlydqPefzLiF6QtIRVtuldEjpIHfMx+yeiyXwxmW88kqa7rkYDmN
e209htEmROze86b/7tOe3Ut4wmA0CRHy2nSrt6JcMzikLSw4GT6SfjhFfm/9ZTmFtRxG4pzwrxcH
SCcVa6/gAM7HkMyLBKyuSqGCvGHpewFKz6Ss0Fy8BGocTNWHMmsFFvOTbl1Kq7l3Y1JCbKplr0Ps
XsYmBlEgd0+Wmyc/Rqd5B/PLfhmZFy17hH4uiQ3/edYY5gaKbRDQ4NBpjBF8MboUZHZiAX5G6jNU
y8sfkkzy9CYk1AYHKlVl/mCZtfvdSZ0VY8R6E35fBXCMyq+mmyRb02HVrhR2turKLg3aEH9Uu3Po
dmIgXXjdkaC1igZWUgrgCIDTMOSDQm1Wv+Je8iWP/BYe2HW96yR6A9YQJIHaqfDQX1NIjD2C/cgg
f8AhCFe1YmVBC+LOFkMINX/hHaMCPMccd25fgBiPF24FlGkfXaBdDbi6hdlSAnfruyp1hrXPIR8f
hW69qcI6OjG7zLcwePcPvkiTnRvH3r4q+Q/XhWyMqYzjhHWFmoIN4fey2umcLtebfmoxN+ti9y1N
idzMRXOzOJLdyk8VPrINcx5zuwiqMe/viykH78k3EtvDqXc6GFnFdh0QwMB2OusN5gHhvPfRpvkZ
3m7lBR4oUdCJJt/obGZ05SWzgW91KZbYpxa6SFciog/MoNGFACVkFTDGECQqeCSX1dC3i7Qh3rHn
sn+S9EF1SfMDBLwAHySASfirJTytwgX5CETwLmPSvhe9BWyUT751UM9meQut68S5y5vhIvrY30f9
2QExPzAT9154EcwFERf0Aglz+Qn2BrxyPpXekvhUDEEejeUaXqfdziGAFwjlVc8286F7QYDM1Vlf
FXKlGsyZY5upBcOo4mqDZHH1QKxbSMsZdnOZGNP3TjG2H4ewv+rylMZXx60F2Bn4SAe9YtsMCoMn
XQnv3W+Q680BrS0gPN838jmDMMheQekwgMNxgxl88tTLDC7t4fAUMlEsvbj5oqGRUDizINZkwEZC
5/UGADUUlnG0KWMCU3o00eUaawnbRm9n+d2pMrv4QAygtY0Q716MatTCsWV/ZmVh3IeDe4dnOn8V
HZR/YXcDuMuU9Tt/FWJUKujRcHOO0VSiht3Io3tYWRTH2P8u8iQ5yIQWR+XUFyspm1MRWQwepxa4
6pb5ZNZ+dteJ+rF0IRnSe+Vl7Mu/JBusk3CEdQL51VklhlEHXRQn1zAl92VlWod+yulNMmT4fZ7c
a7iVBzszWHFPOK4y6/aOZcOQ1hHgLWQM9xOWxMzBE9+m/aWGbf27VXp8EcH4464Iu786Ttz1UHQK
/4GMvgxZAz/FwT+EDi9WVRXuKU3VNsXM4SAch22aFgZyKsVaAEP8qMw9toxkvvVb/5oI4f8AxEea
DiiHUQ/OBciVX5VHMLMGDOjFBRMwkIgxbVwcB8gQaOJaIe3eaeG+GDUkuiC1vyhKAancCH4httWN
byw07xq8IO89P4S0lIMv7ALqvoB4DlUUSDGCuyuwqDgpTawMz20A0RjgREfM+hCJEGFRXvl/jQSO
uPa6EFz+MGS/KjD/jBaGeKPZHXjazkFvesXdA3yq8SJKqqvqIWE+tn0c2GCXfE1zskzDwX6N3PLk
Qmcecy8I3YPzH27GzHNfAIMBAVvWb27JMFO3YJlbdQO5H6r6HcTRcIuxnLWNRbPIQsm/weGiX0he
Rmtuc1zPrpIPStVfMl4DRAqk5UM42gb0p2D9i3fNDpyYcAuvKXGGEWu5Ai4GEmJNciFmBX0AOx5e
SA6Iok8a/7Wr6m8tcD/veSKvfGTgMVW5fTY57Gv8ihtn6bY5pNiybyJtnVfCeY3JdujvU/gIXFgc
P3rQJIZDn/Vcx651B3jfs85VfdVg8JG1i9IWU0SxvpuxRNyEGCpvimQ95Bg1mwPcqfLYfCyp8hYm
99tDB/OOZVuEDlxqRLguGlA4BIzsllD8UuspTLsTU4jT/6ZgnXyF6mXoEHYWkesvUqxlrf2CYdCC
V3VzNxc6UzaMO3eJsGi5cCHpB/sxqOiBOAX36Q7SvRLwNbPqvwA56r4Bc3FLTCW/qgQbnX+2MVPl
vjE0hh6NCuDZUJyVreIFnjcB7IjLLnlFv/ZdWL2aZhKvIrtRO21lBZK+W0PJbEFlTJf4CVjhIUBH
wehahrsY1gR3tQJBCOJ98XuMWaEYKv/J9d0KtHeabyru+S+5D8Z9U/N3LKDRAL5a8lSDuVHXS604
rGWIdUqrEBukd4+FeP5UPDfF4CmARhok7iVf+PHk52FHWKKRQ7NSk2m5lzOOv2aW7YbUzC92XhWX
lDtw202rN90CM9yJ+h57QCuCnlisIxKBnwHjoEtY2RYWL8dqExf+8BBWNazrJ9kyBVdBOx/EOwaa
IIli9bwfxcvgY4HLZxzrbiwqX1I7T5ZhVNKdrqVm92w0LaafPEues/6qS0O7qs6pB43hsBPAfUBy
o935LVBrYNEWS5kTkFMmDU3QMOhXoDoxEMQtHQx8uIzQyDY4UXGvNzWhm0Em1lnnCps3a1hIb7MY
dmC+4+KvCPO9L3a0NYy4fRsdG/AzYlk7Jw79xzKVdxA7b9+AXlMByC39yRsidhyHnC8jr01fmYjW
GthsW+BYWQAKwcWPMDxdkKf9Z4vRwV+058LZg3z4ZBvcPoA7SZaCNPF7ZryAENB/IZQbKxBQ3R3k
HYtVzTtnUYM+icla4QQSNtYPAjKI1wGysNRonYeOtRjSk+aNCAeAQLuuVrlRgOSMX7kYCIg+ZWaW
GAt40OvSJN8mbdZVE+8tKCScR99vnks3PgCSoq6YqrfPOb0roqJ6YljkfMATBlIFSl07De/GcHgo
C1yFyM3k0o5UBdN5My8XrWWIjfQq5wBv5gL8T1hAgY1yrzeWD6mKJoFMFsaGMg08UDWXUaWytTvC
HFO3qXoPuEYTOl/Tbv1gdZepk1jCvh0elrBg+MXHckwAIkevi3CJwNHSG6Dqkn2Y+q83S47OvTNE
IkBHjnHJDYe/8DSEVQYEW190WWHD0/pTStcWwv3YzhDg+QivWNiD8RfXro2kpgfD75M7wDEdrF2m
ySoGk2JNJtGCsU/i09QWCI0kKO0+XTua7TGPWTQ5hGUYgPGGeoGuMEwbSwUYyhlqCXSevNcphpXd
W8r/lfpdLRSTT0w/IjIyMXRkCxfahN/yAot2Zpi6D9DtzjdDiQlc6VI43o4QxWAjF+9TWzDOKeaF
k0OHAQoM6Sgw5oQAcd254x3kh3u8V6Fq1DuQsaJTRf3PCr2Hzc27RCbPMWsBKuIJeeLQDtvobJPb
9hPmO/amEoimgy+4HOFevTeAob0YbVwGorSSb9l3pyT0qwP2BNzkMe1oR27vOZB5a48R8zlMx3sj
glwTCfunYsTrommphK5L16zC3HvilclKMCRjWJobJklPRZHEZ5KVzR3uTbcz6uiLNEPkdNG0iTBV
2HGPf9FFeVyV25jCXQD/SzyYUfkVdgX8lFqcHuxCdFirvPRup05cU21BSVMneN4gD/TIHkK+bo6H
bRPDOAtCblhLr8GoDawWE8Q1Xh7jfgBaUk6EEW5DBJqWfvXALC43dgSHoBzk/Usygeq8AfSi3hgK
iBbg5Q2aoP1U2pIt+4JaG+2ENkCyeGky+HJrrzNdq6bG5tS4nho3DSDydqr4nS/C5tJE9laxBkIn
k+JprkJ4wWbZldeQM8U/dvKsqtheVwL1DDhug8iBrm17v9iPTQmVrWlXXyKKA4XaoAklecqlka3b
rMng2IG7DuHFfD1GdbkSTraASybeV37nHMC1hEPmlNXvMNOI1tDi7i+6KI9ks0xjD39SNmnPCFCD
TCtprqakS3zs7POspDcVRVFGziXz+0sapYHpglmKpZriUWGsdk0IrG816phk4bPReuaJTrhjij/g
smxIvNFZ5fJ0r3c1FJTnCrBrFzEYRFgtHtOjSSjUhed8TtpxCTwO5A+m6rmCk7wEYQQy2iaDV0eT
JMPBwQLak2PhJQxNZKxdkBwGqAh4lqyMv43RD4sJ43sG8iApDFjEtS0wsSSqT2Tg0SFjQGI5TVw+
5CJFkHR0o29N/6NtSuje/b0Pzcd8BU/v+mTWgux4epWhX18xrSsD+MI0m9ubXuctH4i4dqr2KVMY
loxqSZohX5rU5WuNQNUbBO0gr9SYP8s0tlS364G6Wo/T7dDtQoGppU0aBw8YYqeBYQALWoSteIwo
8Kc6xX+l5lqjR1SCJiaWVsGla/vOuysd4WP0FMn3jDIsJjT2c9KCPzV2XGAI7dZPXR1iyR0NFIOR
HjQCo6tKe4GVIfjiDQ4n+OytdQMa2gOU4QpjT9njMNlqgwWOAAfZwcswv2V0MWITyZYIiiDT1Gpu
2lLqLRJeZhtdAZ18uPZl8MUsCYN5iHGvx6v6QuN2egciQUudrqsu10W8Yfe3S6+zDlroSjpZgvth
yw4hWA0pYUc9FuI+jfehb/mBztqsEasGQgZbPQgiCh7SdAAHVNd63Y+cRtaTVfnjZeichzwz5K7w
OZjfWQ/VMbAKBFbb4Rkc/krlrYnAS00Oulxv5mY6mycpBJCaogrmCkhCZhvCx2yhhXCjLpQnBDgX
N0NUXaY1cfGt5Ih/Q+pYl80VXozFNheI+WAuw6KtueuT5E1A19PyF2br3dEWqysaiq4R6hqwzkHU
28Mv8qyLdKUu16ke1ArI94AG8kH++dceuklui5gs5tbV1Fr3RWSxrif6mtZdVGFW7QnkomdJR12e
an8uaK8B/w02G3CfAMpicfcb9AXGjYJH66ajkXqh3bi5LUsCch5EPHVORVfTMyMdUO2lBR8jFh1H
oMiezXhMtv4IYiCV/hoDJPPAO+Fti6E3D4aM/iOFKbS3/V27yImOrf5WD5CaUlcMvqHZI46GgB6S
HpCwKS4ROkO40wMSl5d0G4VWE+ja3mBQn/PVHcy3PGiZ4VuB4SRI8VNWfzpAIewwx0RWf1hUkcig
aWCzQLKYTxQUwP8N2C5Dyy056kM43DTWmY93i64lfpVduJlvaBnROwfBsJsC6kBPcdtYx58CqMga
wDgcdaWdQQJ8gMbaBisFzX3ntyBXZX4MNTVkoeDU3ov0isBefdUladtO33Oo2+s6I88hVOu7kJrL
4Aqc0dcGMXyxkvY0CfHyaKdJ/4U7GmuLFx0YqQiQsDSEknhLyYvgMVTQuHysTAKCuSNf2rAiL6yf
BAYzkqyiDq3quu2wotiT6v32ScfSugmJA96F11txQchdXtnDlwrT1GWY+9Vh7GB/HVfJxRTOofqp
45pN+gXO6BdnK+yMTcUGd50gCPzFgw9kD49pV5VknQ/Hm7thIuEO00HYLKlz5+iDoboUSeI/CQrV
ow4nAIfwRy2sBKcoxEJocstNdTpnOy15+tVSiyzNub/rbMuhsIiBiJB2YCKDqwKVw0izoi4MKDvB
zl0NUatJaVxveoxWf7YAgxMWldD/6Rp6a6F3mvvQOzAD8j2/+hhSSi7KRvTQAl0AhKF0bySW9Vjz
ZlyFhirWWACxoBYxVDtAQ5pA17qlSs9Shk9xirYm/BEfLbbSVbp5W5d3pmTZ3a21BW0aAq3mvRkG
UTzpEsFvcdEylW2ZXl+oHFBjrc5s1s5EwCPTpprUrPvYUwcMqAKdqyYJ61tqqtTNsI6nDiDR/2wx
lacV7xa8gBXuwEsvqOIKavQmrPYkA2Bg8Oo3yMqNJycqzO3Q+4/dkJknXcTAVlBLJ058SO0lDt43
A6grlZwWDMor3GEGUBVL08xP+gEYB2EcMcK66v+/LoLiG7RLbcR95ofmNzshLHJ7hnQrH5aXq9BU
7cousDQb/Lcd4nBs7uejzEf+tRNLhdw2FV5AMi/KPQUTdN+4stzrLDFtWE4XvAkQTqAwa1YYIDZD
sXLxz1s6cE9blTGURLBQGwjQK/NVjydwwRoit7ZSNsNiJB/Phv/9liN0yI9eL3cmFuHWkZ3j9Kcv
uv5664+/w618UeU1LvavCtX33VnihaFb0AwCStz1k3WH2NZFKRWt8WezgtFEVKMe8viiKwbiXODS
yg/W4POzyBF3lwO/eE1i7HwTgoicYHisprIG0XzLz/1AQoEnqOxGeHtoKyD2lot2HZnQk10mJDRP
+UQh4SI5MAwiIOVAioUTYa6+zMyKHBsTsr9gq4USZnz9q8Cr6UhBPl66UYb4cQkBH8QQGFZw0+qs
NwYMKG+ptrU3LALH0B48FYCJXZ+HwsGKShyCIsNLCEUyTOeWIG/V5zaCZw7ISBCxlsa4jFVdPdhN
BZvn0CyfDJskQURp/SIczAQx0G1PacbjIG5hzJAA9gboR4c/Mh1g+e5B3hMLRwgmhV8GGAYte2qV
z0YJN4Wq+Ro64XghLTU3HoQy1oC0eQtvpN0p9dlD6oJA3Kiy3BRYIloWTRrEkRjAmcQmzS21NjlM
z3UZjKfUfR6qx0wkJmJSsFmtQMTlRgKsodnWzR3G9mWUsGIF+4duxT0jXVYGwWwz5MltE9f+WjEZ
HocQ3ueOD38uEyrqe73JACCGXmcuThF4f0uzyxWUeBz/ucJSyMJK6/xkR0X4nFj5BkKrEZiNeAWH
frzUrSKKlRUJtuOCCJg/RpYSOykGcaulIOzAhSlRGD6gjzq1vAXrVbXI7cwOmJUX+whi9XvoTf1M
zWW6IhETOVtXMxtQOmCY0FxvdMt5x7lsbqJTkNYvAElkw6qz5ZeBKBdLbRy9iMr9ZxJRKJyKx4Gu
HSf0tM7rpjqly4yhBdH3CZTjdmP7vNz7lZI7ty0fSejb6/n0eRqroB6gS9UKgBCVcaD2ZPEF+MK+
n4D+ZIKCu6PzTVhuCfBG7Cx8JzICvCza6Y3R7qvGwyLfnE8aF5IURZHvekAdsMwLB8HaRAxb0wN0
p/1oJ81f1tQ1InGIGrfAoOxLazg3iOgDXlqtahp3EF3rki1LMK5LBLAfgTMW4Ay4UQnmL6wFitsd
0ZdOX2K9uTUKWxu35JbWxbr93BTzQnerDLiGpbLIt82EUx4sJ8+3+gIKvFpb0CpxA/oOQV+Ymk6X
HRoRBVytClJdBnLqeYcYwVQ+X359M3XZ7RbN1XPNXKZT80bflzn7qV3HTdzzNnbDLYUsAzwsEM7H
DZ6bGfpfofMdUEXD7aQzID+HAJGdCqo0mQSGFWc8b+Zz12VR13k/d9R5fWXm1jr1aZdP2Q8/fN7P
kjVOHnaEmLmm6jGhxBtX+h/QMjsbAwle/xKyGliFah2VrfTtwmJ3sZ9v9JzVZfMdnbOGUQKQNt9w
XfN5P9/zl0UJyhSPbAFcjVmaCLG2AvIf2NSI0eH/nBvNGOgCvInan0maA9oMZ5bHQWJZUIm9g3f3
vkb4Hn/OKak3cJ6tPuZzDknoroUcqb4/8+X68JjfkrerW9TuSvrhitlfBw+DfRnhqz1tkul6kOk4
v8v+rkzvoSv0bnNWl2FF7GdXZo/gsGn0P2TqH29Pqn4m9aabXgQ6xTRpR+f1g/y7Nr8rg5QEbstc
8/kIukZ3ezvCkAMbWFdJAKQdVoGmnz3fU/0Q6xv7qWzO6tSn3X5X9seu5u4/7Rb7rMKSTSQXfHpH
chOekz+TU15O/yD9zvxQU2JSnUHbAlVDniOpd9X5Wye6p1+7D4BbwM3tV6FO2bIaN02XbXXnFRRD
lyNZGZC7vD3P+jHVr675o/CpbH6S53a/KxPWxNzQf0XdcO5Gl83ZuRv9l56zOnV74ufCT4eau/nd
kaRlQzEwespICzXm6Wt6e/t9Tup9PxTevsSfS3WDD610cm4U80qOtxd5r9+xH46lW33uFSOvYifD
r/NLw5lAYXM2nV4s+u2iy3RWp/5tO72v3i2l2XJM7GZ7e63Op357revz+4+kvh9cv8l1MgLUCQCe
t/9j7Mx2JFWyNf0qpX3dVDMa0Dp1LgAfI8JjztyZNyiHSOZ55un7w3zvjKxUnVZLIeQMjhNgmC1b
6x/eb4QcamTbHjScf4wR8rsaRTRm2YXlFNT6G9lJyPUC2OIGoPzZxTU4jQz963vXKs/1H7vbbaB+
f9HkIb8d9/6OyR1p5CrUtxf1Osj/9h7/9t2wUMhiqefrxYvy21Kr1WkL3lcf8RAU7SYKF/qa700S
LXzGxf7vYO2X8CCWAYa8kPeFvGo7SnEVN3aC4sZe3oz3nl+u/rZNl3cR9JoMzro4VnfynS3lRwd4
9NEk+3VQZvPzArB99WW0hYuQAt1ve+vl4aE7vEwxqqpJ5/wSg16vXj7HbtSUv0LNXAag12cqA1D5
8dqY3590hy2vEg7iKBsNYn15oKzlgnjozzsi/+Pro5Qbf1n/+RjB8xntOp/eG9O1jf2MeeXp5c++
t1b5SW6Te//Tqtz2n06V652JbEpgbnN7eXHy0D6r/oxAwzJnaIJrd2s0zPAQFnBB8TKFy8bFQz7l
bdiiO9kTyU+4Rvy6WsVFsROF9iMy9OacDWQhQeY15xBFzWOYkGm4GxsH9Z2YGoymrGgmjM3xlyGN
qJjR7X2UlEPjXKXZ6k9VBcmVOoIH+uDb+42Rn+Sis0D/G2W/7/T7IYW9/z5GKwCZ9yAVL/JAZba0
AN9e5kHQqTn1NirnoAqPHVQnFLnAGmOUkCTiqelcqORzc5B9ztrmhDIVDPLdyC2TrVe+2a41MBit
QjDPH6JPCqp1WHDWhTd0nRXIQ7QObX9kEBmArwuz5ff7WQvknZQLYiG0M+yTvEr5ZK5d1YJBLqp5
zrPc1qSJ65FieRDW8j2GVXPie789mHxSCmri3+UrnlfxTkvHngtxfXXWz/I1ad3hmA2kiNZ1viFQ
KsjK6bhvVl8ZMbId6UbU5LfH/X59CrjnHSIXX/BDegXcoew6LCNWv8eG4pSqpOvwBMs9pGw/za5r
7Kxuac4EeuaOBvCnvPhfZnXXwPqXrddXTYbb7+176pxmg0qQWfgZs73fRc3OqIz0/VG+Xtdbts0t
ZduWJ/mtD7q+33Ljb1+pFcq2cY08InPxBbMnLG9kYBqW+8pEHRp3LGqHmEvRycP+8orJGfbLXD+a
o0keCJQotP2jNRWPFM48DS2bIgpvRZr5xdo/iuKhSlx7J381Q9Jzqzh6yKXvo5p5Ny2IxrK9XMhK
eZZVY9ynH5WqY3qSmyczbo3rJPU6i71GFvJFlO/5e3Dw2zZDzhbkMdePv+2Xq/9zgHH9jmwGlG/3
alaFhy6Z9rDI7Ot06X+MPoTRortddodrR2twG/M/2z62Du9ttRSmD2ZoOspNVNQZT2Sfcv0ot8p1
+UkuRKRwUISDBfHjtDf1FfEN/HzMztq9dxzXMFi23p8ht16J9pS1c4U/LdmPn3kI2UzmVETegLU3
rJn8lxfwvReVL+U1nnFXNT3Sp5BetHy3iOejbJEAYBaoBrqP0ER40LR8L18/+cSptHn6mDhH2fT6
dbweIH87J+kWlFW7XkNFeWW//e5/2hYP7laaTW77kZHZr2eh7kFx3V+7s3Ya92hXPsjLlmcTXVQd
iv6vdIo8oz13Kimk+LMel9q6s5WVan5+WNFJlvt/GeHldV8HyuvbI0e16+sk/0NL65Lz+ixaM+hb
pTq+Zz6K0dCDYdVK75eAWNVxwKxNs7w261+a4C8f5cWbWVkFUW8MwutQgTtWhc0gAeZgn6e0QjnG
y/lvp5NTU6hmR3Wyh3fZn9LxuVkTccg7c2+UNrGpbE12l8cQb3qk0/uvYbt5kDSNjtr8NrOWb4T8
YWwqVwo/gPHem59sWL830W4anooqDLCnPa5tvDHv/s5a/XIHr3d0G/zlJ3kXVYDeXjf3+Of+7LbM
oVqCqkno9n5GCqCRzqNZfKSnJxeEwtoWElmlSI4zgAL8I+mF5Rz0+lEGerMZC8oN2zl++biGNUmC
Jkww8kuOJoqWgTxatuA4ari1cr1HRH5jvV1DHPl7v3Q67299S7gXFHOkX2+SvDVdnPRBXerIW8tZ
vUUiYWmy0whbbvXNVJ/3OgVs+boaRf9smSlAmOvYP5FCwJvi8y8h1wJ8bZcNqH+Rc16E71IIJtWr
d9wMgSPY9h/+dauGL/3aopArY1DZLOVt5qrOMdr7m6OAOxze77+rUUhKt/Hufds1lu23/wtxRP2a
Aym15ruFnvcuJ892Kot72SRka1DcZeW1nvxphSR0xL8FNBA9kvxlMdvJLrZRevzlrZEfr4vK8nK9
sY/F1mLIyLm7BvebU4188RbAKq16MDTIQPNC2h3befM697fsAjZlrBKVbZ2cfBzyk96iyohg/c+e
9HpRct+10WiZuu7kR7lRLuRTk58Matl++Ob0hf1YD1VABfwTLkn6dVLnJGYJXE2pJ0ChZoj71vR3
zs4eeuXQ2fWg+xNSlPLOXCM72R+ZDcD1o/x4TVTKh3/9ODtddLbMr32YT6f3uR6OBwRipmi83yaB
Sx8iyrrmqGhq6zP8z2IX5YuXiwLYHSmlWP1hxi8zBc/jcrC254i0DyAC2U5kt3V9xDY4XC+7Gcwt
/SBjwC2Pmm+LclusiODtkij/IDfJhdncjLgBnOThZfzgulxyvkXB8/ZGir7FbKJ4VdcvY3w7t/c6
FNAgLfdjbd6PvQGyRaGsattgIzpt9jUBzYVgIcqbowkeHNnN2DNbGo+g0LdjsjV4SqvhnQma8N5w
RHY/rIZxQmf1IdqcuJK0XA+hknwHzCaCUhmVwG1QA44AJpHMtztK7VH1gnaq5fdm+9dqXVPMQovI
8JPICuDl5+d0cOKjYRjKQYRJAb2WQkW1OsbjULc142VCAXVbxWnnY6Jb7V5fEw+T0PBhXV5WA6+8
EtzfQ5EDd1LdwsaNh/LbqCycEGCeu0+gLD5ny48O3PRDPdbiweppK0reDlC3E5SancT90EFhDUDd
qvRwinf1A22ikCa1wENVIqiY/XKLT/VNyeShUxFX0VEBSBTVBKdgXZx0dbnQIHHneLcOxlGJ2vRz
bX5cjVg9YPsrgmxSnrQsQiNOgTdjdEFZ1sZHEX8aYQ51WzyMgxJWAVtRE1tbCv8/uqk4IH8J13ts
fxjYyil+qhHagrQMAHyuAZJmkd/kaROsy17L9PWsOumHZJghNRVYIqHnrnptWk17YZrp7ajhXL15
+pSK4F2txKWMIq9e6BwH4SDmb6X9QcMaMcjT2sC4OCpP5aq9cD3GeQZWcHZDSo+8f1U4wsAs5BIo
nAIvyHIxWGv5PUlGlIspB5jcrProi+0M8jS2PNrpv68lTAUs2/NXt/oy1xBzFneyX5Ou+WDpPfzR
Pi3u+2kGIRmvzkVMS+mbidXt3gf46zQKEfwsWGE/+APiqvZQlxe03Pwp4ibg/Hujb4/U2AQrIjvO
AzluD2bo+oUwFl8M7nzJYy30Q+QiA2dbVQ31AXZCDcRHPykFXvC4HlLuSvRlh8mP7ncZtCyoCwNo
4lrb6yUakiu2Dc2hdHMvdwYNv8xsOBb1iAR9MmdBNGQisNcWmqmaeDj4Rpf3xQD36uyWBSA1nm5j
UjNjfrpxzu6W0NKw4UHLbVTaR4wg4PG1s4FNmY96d+LrrhV7vSMe3aFMb6iuhB6wXJDUyggfwe4y
ctuPYa+lsDvmFDnESz+Btr0uFlPgFls9pLlu4bSVfOjHHOPsvra8xilOmZ1hAhDZ+KLiUAKsXokv
Th31j6vZ9o9d2u7GEVE6uWaUs3ZbTMapqNvsNtsWuY0sfrs8rBV0HtOdweJGb2BDysd1zY5tZc/n
OdN2bxaaogDKnFOqj8YNgvjNEbF9b56byocSHGPAbDEGUbnZLw4NykEcIzDDevaUZrUuVjsehF10
p3aqAJUx8N3IT++LOkxgChnZTgx4p07z7DmIVT6ErPWhagatbVXo8TovFWZBIBnyi2tVrd86qOta
a+YetUbtAiQIoTZaRXSOjdGPakf5llXu2cF5dEGyo1f78BsC9xkQhBbOTLX05iFN04NRVbB0rcH5
M82SZ63CQ1NZoxHXuo6ino3WwISFBQLLter1TYyU+CaCr5S1dcSDj1IVSn5+X5URxboFAcKkxq1S
KNE5HyK/LNfPba+FXp5DLognpEsb89m02voFPiykdBcSas1jLAYR7ewwNLx6GD6PYYWbUZ59Vtp0
p4q5QYIjIS2QDQn/tntbp8MXM6kSFDNCnGVC2pIQ1NyTUpzmBmFhmmh1ygq9w6bIfYqL/n4Zlv44
QPLzJywObmG5PTUjRWhFcb2UOv9FaKriFQOoWFi9mywA/TRZE9W3MILtM8X2M8HmxKDw2cLI7d96
rfA1Jnyw04CLpaFz6Lc4oENKmNLCRpEABHF0GihwLngXVPEw8zR7LCEz1QjqKPbcFMlPbbAhDW2N
ERzo4OmI9vpA711vbaKnRh+Wg1v0rScqsCw6XrhZaVsUxbl9Wlm8gqkvkJbH+c4K+iLrcYWaH0m1
zqYt7jozRKmwg9CDpnbi6bo1+5YJ+Kwr7mwjrT/ESv9Ng852E7JuvhL+cq148DX8u01IZ9b2Ctqz
nTKBEocrFelRuMtKj7KAVyqmtZNe0Kvxt0f0CFNx0GcUFNrOHzOTWWBWB8M0kjAtKrrsrLL9QYH2
rUAIGPNG90xVsx60SHx0XdM6K11jPeA2/mNU025vCxNfw8w3msQ8tgXZhDT5PqHIjD1G8VE0U3u0
lofCdLS9iQOJT/mL1xTEswfjyDjX+qr7vfqQ13Xv0x06t/mgfU3GBTWIIQW8Fnb5rmqr9FWsIfMN
yv/kMTQKYppR32oC/+pcc07AWMlZGEt0tmFj3aqa0mAhj9KxNkJXWqG1FKSFdO1p2eRshqG9zFWj
PZVz1J6B5v7IEIioLH+GfnUYhHLRii9NK9RXhHWXU1xUTSA0ZTpkGslHqx/Fnb0tSnN4bIfmpgpj
/dS1MayOTF/A9Klf6zqyofFoxm4oKbYj2umpbUahHJDcjdUhA2EpKdDNNvEbPO/93ECo1ahK1+dd
hpFriS+xJb5WYZTvM7fUdq7mTHsj7Y+rqCvfGs0YLt40A/bom8ApZvdUtPWha4nKWkh8zMSOCrLu
twSroZ/qy0Mu5h5H7GzAL1xzd2qKQgo06/7W5k08Nop47cemeRSxQlpo1oMcms1OmXD3Wnv9Y4Z5
KyPbAnbSBOlmtFm3ox2056kX2TEqjZ1OZlSJLH3n5vpzNY/rjY4plJdbs/qYR9RZw0q/LVsMHqxV
mWhhmN7l9RSfbf07csTKpbfykHmjivZGps6MAuNHaLNwehPnDLQcD4Sfi9Sp15bQk42Li2YS54FU
vr6UyYdwWkbP6FJ1X4SRcWstuLJ2y1T4Tnanxp37sI6PtQkmt4PmALiWrA2mE8HY8ITW2Rj2hBR5
ufQI2ht4pOEtvId6Rc3OwnVqjJ1nh9i1UkiIJh3yMrrxmo8Ytg/j5Jw228sAPIFCI85PlaFelNZu
g7xRas/CKYenEx0T1Z9bXrsVA7RAq40bS42tHbAeH34/tp+tnRwqql5DV81QE7QfkzuZ+3wYlDPm
UEugJQ5Sot3WzaZ64RXuZwASfmeWVErwuw+KEf9gtaFHnKv2hFcI7CY8uoiOjhlOYn5uVc9aly5B
QWbWdpuvqWYiIwRJxXPr8U7BL6w1QrjCovmYmypF6DK/bevOucPyzsHZKuv3cYc2Dr5dwCnVqQb3
tGsiYG5LVNw5cwvBujWn+rxMxqvVxiNXYs5Q/UV9WcEYn+LFBkJvFd2zpon2OSPuVQs9vZebRuI1
5LmxP5Y7xzqbnkILkZ94RKnBTRU/6pyZFBXftIplvVO09smch/YZ7JOxc5eIiMqFpBFpZbavagVP
E2womnkIT/Ro/DBI+Q2Pr9wM06xeujQE1O80yFPx+AJ5sNxmaIGYDRcwKCw0hJIfjV5pT45VU/Xt
c2651fUIcDRpHPRR+3UWJfras1tcRDPaqjerEVYYVfr0yzb50c7z9WzE1Vmuya/xkuPRJJZbbLUo
XYzTeIDooD4JtZ+f7EB+lgsr6tDRnUjdvW9rNPHnEIXprQuG66lJ1Bn50en1/YBp7KMgbxHget8m
hv13rNIBj49g4B1VDc+6m70hxBA9AYSKngZcsfcZfOzgfZvRNpDXOoB7pZ4nIMFa5zCFTneR31gr
Y70Qax3kmlz03URWedFN2qsTPQnHCXS7TB7GFjkOXRjZSYfj8lSFuXE3iOVerslFZ6Ft28A6OMpV
tUyXy7xykdvxut5Ez/0AaQEHZvsgt8EmGO6hMByI4rcjOGxpcFKCg1tdj2i0on3oTBzMrufgCADY
Q2BOeH3LbXmpNEFZKOGuGX7UymA/QQi1n9xhnHdOkXSYveM3AyJ/xl9HiR/lIUmBMm/JgO2rvQ7G
HPztbVcS5gqQbk96N1HMwf/MkwdfF9O0iYiX4bGO4FxXg/E86fgtEwSMvr2tznaRPNfpQZ2E8ZwR
zzyraxv5WGEMJ3nAxCTqlK4K5t3b8fIQ1FOy0GXCG83mqRB68qTUbnnWFuQP8qxNntJtUW/Q0tYs
KjJVrMqFEzNDbYBVnsmI1Rm2MkhpQLgfVbPyARSaLzXmLX5h6ESMbWm8EMxNO0vDAVTu5Qa5x41a
71fuarxEmajuqrn+Jo/F4mh+Cpv4ui+bvqvclmWNGyy9RXZb9umPDMUGCNJtfG5Du7unxKU/z2lc
7GKIrDnGJ3661MNzZ03ZvWIz4d/W5MKtNtfMsJ6u28LINCCwMvcIdfzInG3R69Ue7nf6cP0W5kg7
OuhlJ3eq2PI+NPi8v59ycEvhgSfVTnIbrl7LOd7U/eUX5LZwhOAfw+C6HuFQHiixqdzJ1dlM6sc5
hO22XWWJdeZ9oSRHfXBTXyCfdxo0U32ueyDxqsHErHUy7ZmUl/Y8u7St0egf5SaRCIzWV1Ec5BfC
WYy3ozF/JSjSnuWmPHXvzJoXQ645ui0AMCnjTq4mgpulNuOuqdJjo7fanWt205M5zSh91PonBsfp
SS5WJ8UZxuq1bcD8a1vtOv5aacnD9YilcqgrgLM3qAUcUhsBunjAolrTwvjNGO+kYkq1qF8hZhsf
uAFOoJhldjEbC4m/WNMO0LD7R6XHZa7qdffz0sQnc13rHzhXn+dSSe4mN/0WblrMLmH2rb0tRGOH
XgOr+N4wqJs0TdU9D3X6aakVbltkrLTyEimORgSKm8RBCTX5knkyRRC3qHjMWtHsVcVsPdMqlKPT
+uWsX5pRQ0yuTdyj/TwMxc5VPoNTNO+xW2wp0EI0n4VWfehM98S7Ge3tUGk8G2GHsdSebAeBiv5b
l2PpNKHShTi0Tfojdh7LEfEX0zVqpKEj96h+LDuAw5EaLJgmP/Ov71tNJA8V/eOa6U8APJcA8q3L
1NGd76y10XbZYqEUsqa+ExvZ5zGbxH5qU9INVUn51bJ3uCprmDiSc+3n2Lwx4IoabfI2Dbp6jmr7
m9NlN2vlJjt9XWHQ6E3+MRIH1dGJ7TDLqsgC+27aqB/U3Fb2cZrY1HyL7L5PlO8wHlGTaRKU/mww
lvE33g39QxXOD+bQvJpasbxUXa7gpdh8redCPWWbCQTzSVw2cZE8aXaPZBnSaASjg+6lWZY+lFDG
wGyr4Rd3OodCIPUw5sV1oWEc3CgzumJJvXoynM6NtsQeg3JhMq8vk4muoY35azaX6QXPnZQIUZQ7
rde6/RGR0eS7jbiHr9aJuC8RydgKwIKwrf5uLPH8oVvsp8yyou9akX4oLQd7qQL9L6glVB7MJr7R
mjk822ObH1tzri9ItVdUUJDhJA6NnrXCKv0EAPAn11Ze7bFef2gIz9ib81EZ5pSd0SbA3X3xprTO
X51mMYM1ibsjSgKaZzE1wJC16doz0oOEZpGKKUlW4ykYh+PDMA79Sx+K/mXZKGKiGJ/kWq6XTElj
db2Rq7Ou1btar4e9XJ0wDzvlMAS8oS+Hl0xsAxr80fezNaWyz3TbepDHa4ktsKi1arT6+CnLzIp9
PKXzTq668Edv8Ndg7rjtjVuGfsta0C5iTS7wGbs45kQKbdvE8T0cAQTq5aroJyh5YNoDuYoVznob
kcH/62x2YW4jmNwnr8+q7Y+rKPU7ee3hJNJgpPh+PWIpWmbh7kKWYvupivHiklvlq1zrxyUKYjPL
vWgJ4/sRZ7V7QAuZV6R9SdaBbXKRjqEWaEsE5KMVSrDApsfXUI3uMQdGcx8F1XtFVcqz3ZgPv22X
qzFMVGtcl9uxJ0ngyW3R2BOpAGzfy+9P1H7A2Lvpbhgb97LMjXpoZ/KOnWHToOVGucBbzhtVXuz3
TSQI3UsFoN7v59S+nkDulTsMiPGnPB//xJX+orb1yMRKrwwq6LG49PHysjjqevpl2wJHac+MFsGB
7ZBSb8VF62K+YgNusIm7b6+rzE5wKiqm+LgNPxSBOssH1tEw+9q+Y3TVeCGfL1fkAvEfdiJJgsHc
0lNwketyl74sxU0CI0kvdHExt8X1VICLC2/SNfsgNw7o88FP78Z92uTrBaVb/QxbDYtT1uQmvdWP
0WitD3O8nKBYNujsTOYrlH3ioEG9rmHndyDqCx/72DVfMyvdN6uonuSRrVbs1nxer2vJ0gRdsrrX
tRokLm5V1bM8Eidwr13b5TkJa+t10Jk4moN73Ze33/WQyenqWs4NckD1a11oezuetcd8cqpXBS72
kKXdvdyHBCkaZXhn37V5XezNjHKD6bRPFV6/o+UlOjhFQzhgO5WsowxAgTqP7CAZ6+d0xdWui1fj
CUw7M4ZU3VKfS3tEqqL00fun/dP0ciZ3R30kr7KMWuQZDkZHRl01J3dYGAINVTzAQNJurbm7Mzb+
dLY40Xma0e6Uq1pV6cjKCII1C5hHirngjFCNj7KiE8RARw8ZMmYHZfncpm3yLSL+89Ep6x5clAU9
+PwZIoR2feAF+uB0aApWSlruam0d/LLYyC1leVPDF0dtCW2Q9LnRBusb7ePEpMp6HU1yChH82DjP
lI8A/OH54VW6zkOZkFNevPTi6I4ZeSMOka2jq2+Zoty5odF+K9z0z0bKkC34ZnUFdn0kVo0jxljf
MC95siI9QXW4ycAIaNl9ZITGnVvTsLdN6baQnxw1NQ4QQVIvhOmFqlL4DIPLU+bOPeBmvb7MVf8w
uk31JaWWCCOm0DwDcSXfzpUeNT2tv9X11g5Ww0a02G4WUINKQna+/WgL974ID6LIWhAxLBJMpeAm
BVWpKJhuGaUfj8VzvkB2qWrsx3Nz2A+aU+8K+j4/GqfpqJaR7dci1REOqdp9O2NaO5Vh/FqOmXYU
OvR9sYwZZhnNIS+GZCeMU11P7QvCUowxA6KVSKw+yrXeDT8MytxfhC3y1yVBFgo2EoTtbTVT4sE3
tXk5zQsZyD6i95xy9WOYjcahXIvhVUfMY9cZwgIbOYnnDEldkh3bjLkFoz4+Fomev+hzlBwie8x3
Iu/2f/zjf//3f32b/0/0VqHNukRV+Y9y2LBBZd/96w/D/OMf9XXz6fu//rCI4k2YqLaBuaStqba+
7f/25SkpI47W/hd1ZrgWaZwcB3v5mKviLKVMm1V1uIP6HHoMLhWmudv6HMXl7XaMnlSfImtlXKsb
7TGi4w+qYlWvn+S2yixCYBTsjfHb40niOiqPQ6wQTWC4zle1nWXT2KnRv2VqZhVHqa8jFwQPBB1F
9ySP6BzhyX/8f//bf97JO/GtqhfGPBi0/7763y9Vwd9/bd/5ecxvh9wl39qqq370/8+jDm/V5Uvx
1v1+0L+dmV//6+qCL/2Xf1tBvirpl8fhrV2e3nj/+7+f4Hbk/+/Of7zJs7ws9du//vhG6r3fzhYl
VfnHX7u2J+66vzSQ7fR/7duu/19/HMA3vBVf8i+/f+XtS9f/6w/Fcf6pk4hyHFt1TFdQdvvjH9Ob
3OXq/9R1Ydm2bTm2g3an8cc/wBz1Mc3I/qejCaG7purarqoaXEMHXXbbZfzTNrbjLVB8mipM64+/
//e/Wu/1of3n1qzbKr/ya3vGGdHmDRU2F2eaOgaM/96es6ng5UI6+2A2iC2XJNx4IfujEU9Pivuj
CLGxUh3NPBZKRdoOKlvn5Ce619cJfd5T2FiXNBruhWgvyeeSGc0JX/L7ML9ACCOoLG6VrPhq5iQg
FXrYZkg+jfdh5HxE0kZnvkspNes/pCSh0gw2fmX30U4Je/znGNxjFVpg3CMHhk/NuRI6QuqTE4Ce
DLMPeaS/0Q/eUSLcx4OJYtiUBNUMiIZSnh83Y+q3VY32YDn3/my+RlF1zCNO6CZocWF2GPvGaGF+
U72IBUKm9pwOLtnpAQUzC9llH8O672U9U9B+NcFmV5P4nCXhFKiHXtc6Dx0cxLXCJ+qCsM/6tPGm
Iv+IAN0N8ti7mNn9gSqB5QGn/wqzEbmiyEc2vwgcc3myanwLVxIVnklyyrSRYkPxJxgiA5XMCE6b
YygwvIe3QQynEBJGsFjasXHM7wrCk34uyCO3qfW0zJlna82npBo/hmkceY27PA3YBQ2dcXHL2Lo3
yzQ8a0nvQXh36OrVH6pl3USJ6/r9pL6YF6VHc3XMAF9qg/N9MPY644dHIgMiJyFDqerYH4n5Zmg/
YCt0LNRMuy0FN6BJc8S3nKhHyY8JXr3CLGssuPcpyq+daf8A1brP7Z7i44wLmpJXR0RVMwaSDAhu
o8aeo6KTSGJSdKYSDDrCTKBAmiDtMIruaw1PZnfqT4rjxj5Wz/Dzb8ViKH6dzjfKFO/CBCzBNPsi
A0KllK77Gk8ddPYQDSJmeHdzricI1zR/9i+jI2av09w/UZKElirGj/MYUeRe8VTd+P5Fp+zJZrcT
kqth7qdpfxJtrB/CZq73U1ETODDV8nrd0A5T+X2TWhomFLaxwUMQYq3i+FbVkXis2/0EWPg4Nftu
ZaRe7fQzQqZdIMbp1rXjE9OoLmhd6zYzqTK4s/E8WMmIkz0xWKpR3ymdewP5QCXQOvIbS3ffTsa5
ox4GWpEiCxwHYy1QrGJgnIv4Eqm9Fax7kAOh2nkIN0BVIuZAjofYB2BgSUncq1RChcRwvxdQ7ij4
YEzGdKgJtbMR1ofYTNpdo6Wf1BBNMeBod5hBPjQiuTxbIrkdrDb1+sE5OMIgBDJn5qJaeTZrBeyj
+kx6QtH7GySCsfFM7kbUYCl3Q2poimNWNnxVU+7hzBYUoIAHiol0Um3ts5TIUzMyhKsgbtyO6VOC
/LXHqQoQA0lyRAn/UxivkGAF4g4Ejwd9KxmZ9fqxqPsgpvEGTHoVQ++PIqKyVqn1U6F1uS9aZ/CN
tkvRASS/OeYoh0yJddOmoNFEaEU3Qh/z/aSgV5V2ESVVZnXerBQTjY73ytGH1NMh9B8Z2cnBZMxN
nDm8vcv68Yu2Vs8dari2Wu5Du/iW1+tBWGN91O3k7MzG9zHXPJp6j6sosYyDi+mNmww7Emlf1qXP
vTIzk5M2Mn81U2fGFHoeD5FG+iUOU+ZoS3PvGOoh0ePaC+cwDLrWHo5pMUJzXu5FFH0IhTt7Oi9b
ILCZD1yQSXvVxfewm/bREjMZVipc4ZRTGxrmuc1Q7Usau/KXIrqtXGPchXFlHeC7n5I0jyif944H
NfUN1bNv9EPEU5BAgrKnpye9NwTtggKK6Ian1MrmYM6JyDNl2JnmWu4Kd4R0DTUjmnBFKwf1TI0B
2oKz3lFFvus7NbuzYm28xAjRacKcHmsQu95SNuNpYDw6YqKKpTvF+cIn1OvpzsGnzACDCs2vo0h5
qMFrojaWlBRXouchddc7GEOGF83iSWkS60OSrXS6Sv22FWASXaFVuLgsT0Pzo0XX56bFicEb7SNG
JOmfIRO+mwoSi5vlPvbPHf4tmcUzSULf7oVxg8FH+NIglai5i1coq/lW2tqFaodACWBqmEUtimdZ
efmRcVL3ZmYex7nFZ2EZQmqthtgpg6V76qz7jkO1Yq1Fe8t9PvJ2tkE5YBQuMPD0x65IniJDHQ9b
7dRKrfY4qu2y11WNnLuBJ3mE/N/Hbs5fumR23+bJDly9+ryg+/qUbVP+sMvQku0s+y5JTDoDRf8Q
InJ6W+jFbbtm+bl2ypek/oEQFihgBUuGeQSGrQ49oFkdpVmHZhqXu7nGKAcfD2RQH9cR0IAu6Fo3
6ZOwnJg2QCgpkI6acygFUHZwuyxFdjK2ioKuM2+aiqYMkthg7IqDquUeNT0G6I1m3SeF+xxRqbRa
HbzgYHzAYX4N7oHykJouHpVlfOpG3QyKFEX8GAEqujWbhhDW5zqznjVb727m1XL2dYpGglHqxs2i
xNHRYKJ7S87Is8IwDlKROf+XvTPZclTZ0vQTcRc9xlRCoF7eh7tPWNEd+r7n6fMDj3s8TmTWrax5
TQgMM8lDEpht2/tvXki2iV2byV/Q8IgdxQqmdztgVVaK98KXZ3BrIzpjk+gc1Q6QLxFTvgfh2zmg
J9/1WUN8KUweW6RYqPUNXzXRaLvE9jGYbOxpPwXpQKlbyJusEuT2RfACQOIOsbLiYlSa2KdJQEUG
BFJg114TsqxLs+QfR2mI3HAOrpEanBez8kvc1pfJmhDwwch5U+ZF6jS2PXmsWZYTY424KWrhb4Gt
D163YKExRu6RIDpURfaCVx9o2JA7RDLHN+pthGvwy9WpJE2kBVfVHtiNGc3XMLGQ00ZHbiOUSHYL
FEPDKkieNAQGN0HTN9e0VUvMy5GqbslIb2wVwDBCYvNJ6rTvUlSOdwRifAgkEU1rqWFFf82m8gXv
iw6Ju5qdlugvWhufsLa1nF5Wo9dapXrQK3m7Yf9UuraP7LDaohaJF+v4NZ9QcJN7bBPY9AZn9t81
87zxgIlpe5HTwbjrAGFR8XbNQQm3+QKjChsWnLQOohMP6BPPTnMIUATdB3H1TtSon/EK0Mg/KD/s
ND4ESSKObbylSlt6VXwySFPgFTVtNQWd+mGSfM+awmuuy1+jMrzW3YDp0pg8pbXpNkjwbWQ7vkNh
aEBbOLzUVRbtUn0+WlHPXI5gNkra2xadXztRvNIOuU+EE4SjB+LoWTbqW6mpR0VLoa4k1i63DTcO
XolJmm2ZE1ON/L+H0biUlbSdzOobYKWdZfrbMiWB0SUlts6J32z82SY0ErfRVG8RcpNxrH/LFJ4a
SS21nTxrjtqDolNLQwBYr5gy1SzcWfVj5zdPCt9GMhtO3CuYJ8ztVp6ubC4cs7R5gK06QtiOp6Ip
Gmcuirc0j9FeUyrg2K38hIbUz8HIR+ygK6zV+xZHk6k7q4PRefjhvMy1SW3Dz3DQzFsvQuk3SDDJ
WA52oQRA5zEU4REDkfjbxfU0LHDDwFSDob+dfryqnvk/qhrijp+DPnr+HF/4EX9F1aLuOIsfa+/H
pTJr//HGv11dR9VTbB0UJl1S3A2iDRww0GgAEv77bM7n36/9MSQKszHdrC/5fN06Zn2HWZWJyv54
zTpwfdv/VfegFBWavbG1JTjPjv2CME/mgvm2XU7X9mfPeg2THcB0/qFeGc/NAoj+HLGerde6lILQ
YtRhsOZtVCQgdmiifl/fcT0gjxghYbD8GXNlyDMlFw4hzrDJdB9uGXWYH8jdVrtkYYNROS2OYiXf
Sep7MATloV+A3OsbdMv/Yj3zbfNLX/XVRpp4+IoFs25nI4ogy5m0aoP4iKQkheZjnKIpx/WgI0Dn
Dn0NbIc/hakH0FS9w8hk+aPSAiZfO6QUBEcvUdiTx7o8hk2+xA5WmRIc2wiGBBVkwPVs7VfnNQm/
XFzbFmBZPHhYdpfBv73F2v7tfT77iwbOaBOnlNhNYMBlB/2si8LqiJ32UcUu2ZvMBf+fLF9AiyTt
vE1Ly4JphXzRsPyk9Uqi+nTYW89qCT1/wHvNx5h1oI5RwgZ5NMXJ1p9DL4QCxdlmozyp/b4GTr18
Oesh+vtsba5fExRINUWTHn8lJBKXL249rH2fzXU8Fc9fveW8rAxre+1ZB8aUk9HmvPqmhsZy6O9S
wNxkaDvXrg3q6oLCBpD0eNAe7bY5m0l2GSr/pitfI0yc87k/VyY/Ua6QKBde0Ex79pJ72Wcrg8Kl
ZWtgNK7zlF9YwK8h4JGwUB6UrtnXeXEnG+oJWJSF6mgi254lFUeU+Q+lTgr0XpZQO46mvS0LzxT+
LqzbfQtCvtXxEVFMlFIHN9wYpAWxcHKTst8xDd5qvXIs9a8g/wsMlYv84WEyKJ0YfLphuJaB8KiL
LT+kN4Wdi9G1SxKQFRbcsX1TtclJ+bA6IORpm0E8jtudNHrDxveDXdgFd1MuvbZ19abbxn0/vvoy
Au1seZM0P2udhYQ8EJgO8Y6+2pp6dirs8rQ34/Y0xs1d2xEIajVZbh0yQ8yHYAeTfxkC/Wh1zWnQ
jP2MnK5sqvtCF2ezGfdmq+79WPk+UuHsfP1tiMLzXH/VuhFbI4ooKvUYO7512cyOYDz1jc7zbR3i
Ut9oOUL2lg7Grt0rkwogmToROupdi97duGwJrn3PUiJRik4e5EFypaYgDrAe/Fk8I2R0LzJs1MJq
37F/3MBbeiQOviTZfFs+gD6+tMmuwB1rlu0zng6HIht+Jtg5owT8jG/UbTGWUtFJrUF7xUm7icP2
gezcCcm7H2MQHOQG6dKk49/8VoruUuLQROFu61vKXSdcdCsOY1uBM+GejAx+pl1LMgZQbSb2sYrv
8GXstaPRpmfS45BFVK9Eyt6vgn3fDVj5IQnZli9BN56KOd6ZsuHoSuSpCEhN47UyY0ge6l7PTAgc
ChkVlBHRyyPxfgTgdZyl/GKP/HV9PokvyHZj5jF6uWkdJeNLmE9uLKk7XfgXKTPcVrZOWgPUxUSh
viiBurDHDaYTO57LpD1LEOojoZ7aQL6rkhkSNVnewOTDqrsWzfX8axgNXjwZSJIbu6bzfHsG3sUP
IzdUuTzbxvpO94+dYZ0NkV9qTI7w3TrgEXBJhHEqUC/VpxtscJSHIO4lpBua6LVLwy9A4i2Zqaad
0kOnq6dEV49lUZ8rHJ2F9ZZLmsMzGG9yHR+qxJyP9UAuQKLSaZ16o9lbevBQqNYh6V708Zs6IRzb
AMqMAi8cVTcsmXxAKQWQ/DV/W1XNHUUE5szoexFp1x7FrkSYlGQxEEcKaBA8BoSaI3q3S3ZvQapo
ZCj0kzxYD3HX7RKzP8xx8A757opS65X0wZF3fkNv54Ed9QZbxbNPFpDgZZuE8z3IrWOix1crE1St
gvu+kt0yFfuyPvRAqtXRAAlUXUXdvsilOMmV9TCX+jGmqFYW+rG16ntJhI9d0O1nPMuKal+SVTFx
jTJzpJhzYPMlquJTck0Wr8jwr7lVTnFVgMdtjljp8NVCdyGLNAf3Yde/VUlzUq3UUSrJKVFUQ7bz
JdLVt1Qd93IkX4Z5Bn9OUk8pHlLZx7pxuseD44ud5W8xKGsVE4e2mL7IfeKRttz2yISWbXGorfGU
5ME+lcnQjaQcg50v2psE1T0Jho3lfw/H/kVkyF0o6l4pfQ805DFXzpZqHEJRoJ07XXorePBb49CQ
C8EzDmoMQIXEhfBzSIz5aJfM7rH+lEgt6v7EpPMZxf57Sc6fSzYHCRkYm5KoxFdcqNxJkoI1Vuz5
SrDPS9OZeN5SLdynmX2JpPa+wyEkgVqqabETVsm1Gc2b2VsPhK93viJeet9/0sF/WkG+L+Z2H0jK
3pf8S59IT0aSbIoqu1S+7elq6MwdSY9WApBv70pNdn3fwsMqT2CPbM0H+Bv7og2P+HbdVWFPYlQ5
hDmeKzmsmhzjzDRyurDxMirwnbEPCflhauDvM15hZFwjRVw7H2jJkOxTYXiD3W0KA9DPEJ8gkNyQ
I37WwpiseKq7lorRCaRitXTCB616iXCsaEw2epqxk2UUPHAF8P10L88F1UH7nI5vUt3vBxyTfMxR
VViV0JosFbOr5RbXkpcpCm9pWW8XfB0WIdySB7XomGWandnHTqq07ixPF4W7wO+ngxzPSO+++SJ8
wrkDPePxQCJ9k875QxH1B8TjvMEwHUNqDu1jnBr7OM+28sy8WSCJFuQ7f1egmzI0j9AhTzhDPVSh
fjHNwSvsFgwuMlyAfVujOSop+/I+Q3wVfcMkOupDvotb/9Ww9R96kLyaoQXZLsfSAqSNlXJPA1y1
sgdE4p9jMoqJ0F1ZVJc89Wz1VMVPsuFFs7+xcQb6ZmH3l9wq3xUS/r47ozzPgQZ65r2yXWvA/Y7H
6KrLqD1q6i23Hwwwbo2i3IrOfEjs4r5q0qdoDPADyRZxEEeJr9qwBeAETxyFmHjJuPbhcymKL0Xp
b5Us3AKDPxvRfDSEdAIYdBHMJ9h9Nkta+KKDr0cAfGchQjtIOJDO2kaZmRH82Q2NgjsZt1nqofyP
Lb18F3N+C6rIVdII7UFSiJKrmuPBJ5rwPQMXsMgwdi16NibY40sKGk03uwfFshaH2UOj90dTAyei
P9TqsJ1F45RFAuZRBwRLzRWsFo5vzthgx1Wbe1OmsmA4lU7mEig/3ixn2b9LE0yHErTuzQO4yAfg
j5sgA6krHu1a/IQFrLfGTWrkoy4nrqiFU0HBL8edn75OlC/huG7srPZEODhNNp5ITE/ZxASMbIeJ
zF/OEqAe8m66lLV+rIbyrfGrr+yaU/04KoRdkbwRuHQ1265a5vBphxYvVqata/YwiKjEY8BzkCvp
K7vJXWTdJ9RoK9EcoK+RBx9dVEFSJfX8SCefTroS1ckiCT3oNh60ZTfXCb+CQxcy2UGXVdQSNWQ8
c/NvIsidWIl2GdlzUzUc7AUuwME8NRscW/hukc53cBosB5rXvdnIJ4saDYrFB1z6WIrYOAeFG2Qe
aM47I0xOFN0P0jR+7+L5wZSKw6y8AEY9TqHiYRv6FJnz2RQkZsljmrG51WL5FCI8W+s2iQDjkAbV
DqAvgDZI8OqSZr76s37W2y95W54tDbQyP1PZDbs006h6Z0cgWFBLx0PB0ljjWsMiZOXyJkcYva/R
nI3ghFDJGVtcFxRX0QtXCqc9VQxkEXwv8hNPNTNHx0pXSx7HTPEQ5jmgC3mBQr3PQ7x68uIZwTfP
8HO0JMobNJSiCJ+x7buNevk6yuGj8C3ynaFLdc8RlgVp6r0BTt3rWISy4alYF2vUKPzpaITzrhcR
Ql5EyswcCkYnwlCe63jaysG0seaSP+zvi1dF7Q7gmPaqbnmm9hfZPEeTs/MUhyctnh7CFiexYDzz
hpRSgqMc8KgksJESls/BazJKgjWGSVQaegxXisAbrcKBX+C0IzUzsABhiJZAmuy4y5zZwGTEnndZ
bDuTKN2qu0vJ5WdJtc3BVxnA/2TRnBJ4KV1iOEYrATOKnAQWvIbMTAi2stcjqnDVc8FiNCJs1PSe
FIDRa3NvzOedFo9OaSXcSYuBdnRSW8pVudcP6TZpG7eXZVeeLaLXEGOmwa0H1qgm96wh9qKi3OiK
eSc9pzF7FKEcRSaTtu68zqACpRHjNwemb5K9vuPnmiONx7aQNm2PkL0m73IBknKsnI4PnsN8HQyS
QcVbopY7bdR2ljgZDWY8kgyVCslLwwbjDRfOQP0SvUpNuNi0OTravib/wTAtj8pQHALRHudxa9u+
q6WK22jKOUJ8avnY6ahTeADiJaOY+TMaMtfHMskGDKZqXoOLnIQOiFXvQ6l/DJXwtShIs5byrRKE
DQS3Rckszq6xTKRdNcGwhOvQNqM7Ku0uNRo+R+oq09NoWW4FiiRqarTmqKOBRu8yNjg1HwL3CYki
Ywc9e6pST7cvE5xvnXhRYX5GJutmybHXJzXCFBbGk42XGk/Ysn/z/fkFqd6jXNdfygztXbZHsvaY
EsB3LXltuzv68nQbIGiOJhrao34r9PgWROYddCInryDPxjxAcXwp+pbPAWWkCZnam5Ouae9wKA7m
piJ/Xiua5xszkW/sSTZIFUynR2hfWk8QFZpeMizTmAkpftrHQr5I2FJhyemYElESZEmdGTCPTZR8
ox3Wpi4xyhmqKpa2ux5o64LDSZV+MykKZQFzV1S919j4MGCahP13r9Zeqbf7EsqrAgFttFVI0SXu
jIihpoEn1JGNi/lALmCv5wqrWrTNmZo14Hl6pbuKgopJmrqdbLh5Y6Oy8+5bwJFUD+Yu4MCUkoB2
HZh+8RzukLqM03ehglhnwZo73W3hjkVI/tcmWRlV2+spUIC8cOOSDCrSEMuPl2HWi/ckBLDBLUvo
ibwznMyt33eYqZOjle6CEnPX0GZBbYH3yq4h5Z5CpO8Pvu+tyZ90UVUsG0qIxapKSEEKGYE8i+Xd
eroeACIWx9zMhSNqBNvHVaVsXqUL1y6gCEv5YREsMzMcLqIIqlinF/Co8iBSvWmwvDX98Uc25PPa
/5RFifrwawO1A64x/mYgohXHX5ReqiZ5r1U1OUAC2HymViry8tskYKI0FiUjZSoPhDSj16Ca0sPg
8D4ybPqqYLWmbuwuvGCUJ9g2/Tv7s17vDTbvppXXDgShXWuUI2Ul49rCiTwEdSPYbGTDK0xmBSJo
OV8QqDWfg3Ha2njKvIaFLQ5Dgf1SjYz8vWa0L6iqSCR2CIm0Um6+xCUW2IV/ngdLoKYdraxBGQJ5
X79GGVzOFMXk49oMKR4luL69VN2YXTA1xXCtt+tXZMiFY1T4g63DYPYiSe97egmfaQSQ79byjY21
cpuH9g0kOyj8VEkOjS9iLyOGckeqUK/WbHpTLQ4hu8Gb5Q/RswRPxiqNeW81KrwQpbIOTT8fbKyG
NrUmaQ9JkxKvYGfeBoN/wOc12ZoIH8Dx7RHw6oZHOc/TuzQov0X5QP1mtnkoQJx6WqaPLHFXwygS
l2xj4ilkKVKsGjcVn/BeqTKQZ3i71qQIVFNxE9xynrSp/akOU3MJlQI+m5F5teL7byngeyeu45cB
Sve+SJX5NGY9EkoYZgc+29VWKZ1W9c+dDqlVwyjc5HMz8aHWsIGEcFSS78n00tfjNrCpVZ2VBZJy
LORNFWBiCp/P66NDn3tkCnL2O0umFH/Dna9QPL0JARZh1yoGBW53Gs5GDr6bPQ7oN2cg+bFgTguJ
pUdnwrBVLyhzbyjUx9mcFhOaoy231C/53L1xkIv5LkFjoAwmRAovPYiMtIZ6X2G+uMBy4nmnd+0h
ygq3XZCXBlU/C7cBpquyqtB7u09h8SDH4OhoeHRp7qQ99wKaSgUuQGbaHRRJp0CH+GET7uR635Qq
IvTNbuoIV5S9PbJdy/NdSv0/mEM3sbTj0IR7icxNZIndvFpu+luStaQCYSb1jWf9NNmNU1u5FsOL
z/Nt4FUs4FbkM+p7OCfgW+cUie2a0eTkdeDE8mK7Gh3GJNx2ZeMUwbuO47SG88dGb+p9gsFKA9wd
3EATMkNu83dsedoawMK7pt2R5DBgqbwlC/V2Ijd2xO1Wkw9mpW276RQoZAGjzIHk4Ejls6KeSu2C
Yjs/7RF2z0g9NmJ2Cl09I8nmFgIFsCdIj3H4VJt3/F/4GprkebRf1fqJBbEiYBlIomEHPXWPbc7M
rrzG0YJgMXYCvb3UtNx2KjY+wnWLPYoUOqr+lTPlmVg6rblyBcCsGkf0baCnfDF4ro5REe7LucFK
V5xzrHC0AlMkCMYbBKSwlJpRVdMzfTON7WEs9W+jmI7krf9iQ6VtyFefVc1+Tq8DHrWGLnlJeRtG
qPtK+0qMRH6FFGPVbBrQFY3/3Cq3kjWmtREur+8mYEGLNZ+evZfJuEn3BjwqHeU/vswlzA+TiC9V
cy1JZReoQwDDBLytFVxyh/1M9QqkWY3X2aYgVSuluiPi7j6BOlOQcTOz10DNebKlO916l4lViv6U
NA07g2EzQSHr2IViP4HRrvUkJvWQBfVJzONRmNX9BBNxDq09RHFI4AjBF2RlBSItVN/RSiGAA9pr
Fk96obHhTneGDBh2gXiqAGibU6HbqHzJh5nbv0OZyc7sLzFGlV07nqKxvYQomQFqFi2a/LZr4364
+BWY7IxLh2km0fcxIZ+5rcN9BEaGGno2s7uONs382HffShUKodfWLz2TaXC/PNqK6qXYAPQCu1Bw
APITaI8Ar5zyaklXSEubObumpgOCLPqOKs7wWIIdHnZ6uTeUQ4vLD1j4wAHAG4k3Eb/1yU/E6Z1G
VndlnnmaYdxywTMDgj5ixzGlpGYGG8kp4u9J6Z8mYnR46Nu0e0biCC8wHlzZdwFyuT24+lbomxBy
C54UnQp93tyURBi95LtNFHlLqgERgFcsmHYJeOw8Ma992e2MNwP+FrptEEeJmLeaal4Ctb340Jhl
q7jZUfX1OOjyM3oW76AxqY9iBGzNVy2Rz4Uun8jW5KwWPcTbuk432iB5bD8uo5ajO0ZsFwxAZrAZ
reJrB5ahB49A3R8TOmVvRaXbiYc0xgOcibzp73Qq8b31XE6qk2ioX5gwVpkcf/hTbT8IbWiOlgUJ
c1YN+atFCrZBkEmXkF3wJXWA24oBC6Sj8pqZs04kYKXfbeuciSj6tvqyrA4tg0L0NBb6ScrM0GEa
JtmaXuzZVL8rEqHLYEsKpeI6OPlFbAJasMJXkdjHdYRZAcepbb18LHC+w9QJQZNBT61T1gHGstSg
hBxuWbuWKh1bdN8k+vatpwqM+1WDxWhCpUlVzXzA9gtMMyQByvNl9Va0/mGK7fqJZHmKrYHMvNNr
1VuSduUWg3TlPDdq8GzNuOdOVvkWttWjMM3Os1LxfWXmBq0h4REembssP2BPInNHS+ljHefpY9Sc
5DGsHtYrhowsxqgIebf2pb0pzmUa3MmsKL5iVcfJ6u0LzF62BcsZGzX7gkpIv50k4ysVqG8dYXnr
pnNcLrP+cpSBLJ0gWkVeLKInIQEC2/h1MhzFcljPAim5akZl7zspH0ZW8/6vegqoTsamdjSVsEEI
xAZ0phU/y5wk3CRLwE019Vwuh/VsKnx1k2Kw4cIKNtn7G4ACEepjmqvBhkT2hfuCzAJOqui1IqBS
zW0P4d9viHJTTCIikqBSM04PVhfoh4TC/xaSfP2U+wHGoAEkpKW1XiIAPPQx8leYSJfQy55GDe22
IIKlsjZVSbFd1BawU1x6y6h9+v/o8P8VOhw49d/0gf+ODq9//szTr/mPf6DDeckvdLii/EuHT6Da
QrYNoNkKXb/Q4ZYKzluW2ZgphgU+2zD/RocL7V+GpVkyuHEENUxdpusXOtyw/2UJRRHCNnWha9b/
Ezh8Qbr/Dg1XFcghsry8EVIpKvi8f0LDC7OdbNmI8amd39ImqE5TqbEfUGPYuhKF5ryq8pKFk4vr
QZ4iTWzX0zDvytPna9Zrw98DP19SmqarNu1wzntAlIVM+bEY8wmv+lbIp4/TBqbEKc6JYpKAdOJH
UyrJ30noZMC6ofu3048XEfhIKAsv8spVFbtmiu24kCfrvB4MI+yBLi7tDDt7rIbRusEzc6LuWMjF
UWmEdZYigKQwJQZnHVi12sTWUijqQQ3N/Z/v0+aDwR8bzTcTVULYPFHhTPx/t2zowACaMC7RWzuu
rfWgktRZ5HOW3rLsQBkNFF+khZq5DJSXVgmW9dcYg6xy13YoUpTTdJ1Vck9yf5ED1SRsict3n9TF
lADMGQNhniwIWlTgwL+Bvn63sPh6aEVPckDysb9N+gwEdSyOKWqqAKBP6xVqPfnxt9v9F9/gd7YM
N/N/u4cs3bAUbh9ZQXvkT7qMZRhxA9tYocqPCGUGcPCYLIemUzUEw0K1PZbQQo9rz9pcz9AnmBwb
NP2Gp6A8rgcVP6MjUDu26mv7t9O1bRelicBV1O6yAIkMI3Eh7aS39dANSnor2JsDoGTLqxriKFry
f9sYyORAbdQ2kD/JA5xUg0lG4bg7iFE23lG13iiRIr/WE1WgJiVH0vlm/mxSZo6H7uvUkptnh4uv
USZ8HFIzYl7RizNCteL82VyvoXtnsO9Vv6ytz87PsZKhTj3mOcDQ45oqQTZh+dVNR1WkE/gen4fu
s610Q4b07dL/0bWO8httOvZl+++h2tL/+aL17LcxrZ2lB4ijOGiY+q1p+uySkjbgqddvbZ6Ake7M
pPXiWQBMHQSyED0hejoiGTXNw0+zVur7toR8jWAPmcfRNE+fhwxFyd+algW7LZpQU12HDICYSU7i
zcUaOBuk8Nv3HIYsD2vvA+WjsN0vBxUuPAUk1LFNFHR2Vm4l9+GULqXybro39I5cT5RIH3ynf9Cd
fr91dfXPO1doumoyOeu6IJoV4p+zHxVWyx8NLb0oKo+jOQQNWWn/VPf6zrQSHdGLGABUOT0m5Szt
yyFIcX3wbbJlkjMM2tcqVYur0edwI5rldC4aHHr87sfHNbv0rKhWHhX4YBMuK7KWG84E63zrmwpa
evMQ9se5TTgFqarscrUfNzgmPlR12l60YAxfwiR4bdIMTCPSw6MSt4GXUZe/RBkaJSiaXdYWN+h/
fqgN63/4ZmC/sS7IyxL157qgTVgvjyJNLwsT1LclkCcdKZcE7Ge7HhMwmOe+lsrzR3s9DXrtS5KQ
pg20MkEwNhq2lqSTD5+Qia/i7lsSVcF2nOQfY4ET3ygBfJEQ1giA594lwGZSe5KOmVRKR7TTAVKs
pwQ6qLKtp40vA5NaR32c/jZAy/sBB7Nxw4aDbY5o62uxGJb16tACjlRjYzvDEeiaqndtYXU3rO1M
A8PO4DkP0AkJ7Z8JxPsGYgyafiH57F+nJIXys0KqbIGlRJsS8c/Df/66bfmPr1uXVUQjVYONhk64
K/9xI4I0ilXUq5YlYaD4BZuLhNu/DyVgqI/mWBQWapR/t9cx/Xrxj+EfI9eLmmG60ahguvr3O65n
f7zN1BXax19h/2f+/lfKGo05udUwmVi4qE2b1GB6qphUUA8jZeiM5DwoJBMQn8n6Y1NDBMGrM3HW
nhhEOIITuBb9GjRKeX6wUFn+uLa+ejnoaKz+es1nD/zQCLkw8xaub2Otb7OMlmLJRtWijDa6XQDb
adQm26AUMB/XtrlcXJs8kqrL9I7rfTu3z2qKi4DRnuB4SiqyIQAyLBBGB7FUfDslUL+sZ+u1rpxf
hApepI+mW4cPQdXGNpH/oO/lxdB9aUnLIrCeNRF60f+X++LPpZX7QrC4KrZqqpom28sE9hsTdcTM
DGSPZh0HRHAoBw3qHXRdBYGxJtmDniAbtVxTZhgiGjKgkKhmLBFhZuBLZI8EPEZVXrHMss4hhrzJ
0qIMCtp/7Sj0Ijw3xDR5H5TXgRrTUp37K1skvboKhYv1DEkR2yArr/Fo/rOn13se0hiZfSsM54OS
BUOO1mAmO6EKytoWg9C3NTnqYz2BnjI74hH0YhnUF19stUbFM5tt0hClfWoalB7hG8jO2vw81KP4
NeTzGrGDDT6Q4sRB7jE+NUpUvSpTOBY8nnNaaDn/peW0nRJJd0tKWiPKjEzhWhAejaUnl5vEKxX9
vR792NOb6otR2v4pwR7rhLjMUi36uz1O1a+ez2sxVPytZdiIcgDeliclK7YCASa79DOctbvwsadA
5JayPkBFVA9lD6PXraimO//5JrH+XMUMU2GeNlWh2Royf/oyufx2kyDQhxqIr1nwbRDxBsTYhfVu
wrDQKxogEhRyANiOQjqPZRJsm2K+tpplv8wg9Nkiozq9NmOr7TzEVqfdR28O6QOgQHUYbSzUI3uu
4X4gKTBX4ZEZNb+uLanrmRvt8mVtjUkBOdkAoaSWoQqfbZUg4MDeZjcVxXS1Kr0LAYo7dZ3Zdxlb
gv9TazUUr3K9vmf0II/2nTxoDkhk+yUDgdZZ4TcSTgG4kSFfQOrKvSKQ+Sy0Jvwm5OFHOrTSQ6bm
T2Eenc2BDBDW1Z49G+PdekBccboT2fxmQb4kl/Lv66CGjJ01IIFnSijL/uffiuTUHzM9e0ChGLYw
hcVe0P4zWG41aa6hAM0HhEupfNpweYpAMMGup3hlcMoqn59xD/V3JS6Q0GNprtf+HC5iFRWDSpT5
WbUjSEBBGLp/Dlpfub5HDxOVIBCZjXnZeegzMgbI1Z6VdZuyXlsP2RANsEmXMWYYNedQb7R9VGaU
iLj0eV37fN067qNneVe8VT7G5XPdnKWsj48+7IbYb5prRrqZUlUNDULpedbW5tpjmjawrvSvtVGV
WnNtlsPalFKbBAnKtpocth+XPjuTzvLJfQzIcP79gs/Xs3lUsE9ADm/tXTvW91ybk4oKh2ERk64d
RW/KG2TD+2NBpRMNpFrs53Lov0zkSIu+tG9I0lrPQIzXq5ba1RfShpA7lkHwoUKvnLvMXZu1DvTA
BuXgIGknjtmgWnfqiEjuXKPP0hPcSht0vKxdZEATKpbudUyJaCJKPeHR1AvrItK+mzcqTD3URNXb
R3Ptae3JuqApaF3mljxwFESwH4FS+rktn9eDWM6sQSFTa3Qd6dtM4B0N7zZHgQSRJB+MllzUF/it
Ecr/GUlCdJ5Qhlh61gOQxAav16U9TiCvjcJ6/7g2acACFBUWEXWz8F6dLHdWQvUJs2HlqTciyrMo
96yt0oQmymfuzmsTcffMQUon2K9NTJ8aT2kbmaI2L1W7Nx8a7E0npWYo2nDiSUFpASwSW6u5Uzah
DGmpl2Hmb8oW7dplDLzQ/G7t+G1cF12lzK7vQqTzUIqEz2uGQnphvwRKL6ICtTbtHsJwT2C2X5uK
xleZGTrIuGUw+3tHkfvhYA+4ZafL8rAeqnU+x6Q3OknhEzZlrBiROjxo6C7ML1HKhJeCXDtE8ORO
iEJhohsB4t0M6JqTbJa/xeHc7Pvcqm/dMPw6/Bdn57UkJ9K16ysiAjKxp+VtVzu1zAkhaUZ4D4m5
+v2A9KlHPRNS/PskVZlAqQuXudZ6DcoqCSiX25thBwDtUAmow7/sPZTvRUXYsRyf9j1lpbY9jSJ2
rkKTzjU2TjGckGtq9hDAl6FlYwC0a1MXljN7Gjg/NuMUyF3GIbA+0+uy34+heZ8x1h7CmrcUDNHr
ZNn99yaw6ZpW3UO8Sr+JSB4q7gfgLQa/XKJwcI6ZkkKQjMh2i3K6r7tmpCxk6I9LA2cPznfdT8el
6/dmdeuYJpuq1bO174Mh6aqx2RYWMj5rcNO7qhbD0XQUlYvkOWpN/++8a/+2EGh7QQe3Rkagjq6g
5vNzXLuwLa1iegJs9aFL8rX00+a2NKol6jBs2a1DE8rHMsbFIxKZm9cNy9iyddkAU+OfRxQ5uoMA
tIvks/AaZCEbG1vhLA0tJOl7wQokit19qhunPg8/RzoJp3AMizvdqYs7z/aotAz2mWpSiaLzHD/O
Y1NV2OcC72K5WXaex7p5v6U3zocux4cJUpW/n50M600cguYJAChTemDnLF38S/lEs2JwgREK/ZCA
R0R+9PJ9EZTnBGUhhDeVg+fstI0zu4C/E41oTlMNbIa8BO9mA0NxEDYNVUhVLCmirTmfbtbb74Gp
UEQj7WWtfo55dWEew/lsL0Px/Cm30/eRl2oIv6jv25bhn8cs39PPl24Z+jnOOTGPr7v+HLdlD1dh
uegSbkqq4TpDPrHFB5WiCeboxaOLv+6jp8SwGbMBrOTcXTZYznCvmMAvGETkjyVWwnfJpCMmSW/Z
CyWgZB/nFj7QP79oCmtjlWRBdlx28fPkeU7/7nUvqc5LowJUmdu56RIVrLPeyjbLhiZGUBhhozA6
Ln2UJyde98U2NIHsmS6eKehjGcdRFnSnTF7Q3npBypFlJz4mmNKzHj0uOyPWDiQVs4SV37QSC4hI
e2CR7z9YXeJtkExCY3IeizvhP+BfDEA1qazj0l029B3eZ0lW35ajsGJK7grTPDhOBadeZeVGUc9+
6BCYvpQgqlrDZhX3s7tsbOc9Uld+3yOwYvaI/9ct+rF+WHZbhtxJ3MwGtdeBlVrtGOhP9kWCQAXf
sTHAr1A402Nuxzwbrt83NSZyqcumZbBGxKPYL4NNPz0rffqUxiOqvl7Hkt7qHoLJNuCtdXXzh0SJ
nCPzYpEQWrSCpGO6LOkokJHgRAbGeBOhlZaMiJyF2nWZNe0sfsvZ+dmEE3AqFCBPWYBeb5fBkWyd
4Na0UAGyNLUfs8nJd4EdAnm3IchjXfc3iLLoBckJkuSY3zRYmaAr0aUQC4RGvgRpKTySyWtdPMyb
Nlrm7npKS/BELAOWvPgrGZyb38ro4NpqeFiaIPjcT2V5X06ERTl36+H374236QtOguc5OmQRYUDk
xG7j1wjE4i9wCoRvdrIpU21TA5Fej3NyK5w12PWl3p6TU4gL6LZ2n8lDWOi8qvXuquDOUv0eqBt2
iCiFEgCy415rJ5N75Sbj2ZOgjU10q/ZdFh4ta3K3mrKp6w4+4qpx2+P8BGDYm10u7CJ5lwzeeJxE
8Hdg+/1+KAuA+JX+sY+7dBuEjnqM3aZcFRR0AQG7jwDuokGhMEbp4kKixzw0OA1Amj2roJa3ErEV
M9fEzRKae3TSHKxTJW8iN955YLRPjYPFhGFOyJcMcJHCFkPAoRS3MkRQVQX2pwp46dXpnelqzY1P
kgNAVQtRk3BolTe+9j5UPheXleOp8uvgg9kMe9XxrkUssr6fkvHjMoyzhbGXonK3y0Hk4saV3ojh
mo1a/j7p9pnda+87nAR2BB4HVVpIEVfTSuuAiEgNHkpKGZh4Kv5D/Pk2pOGVZ9mmYVLkktIkAp1r
TP+IPx03bYrGH9sdhPds17vOeB5/NnbeoNgaewjJiwBwvqD0SV6w3trz0ywGJ78W/aqyNQdRnf81
IoQHMAze1xK/kLNvIKeWSx/O2cjpTZFgnHwtuHOlEdzVJgTW39/OS3Lzn8+0a/NEuwalDIepkPzY
rz+oTSVS6T0MwRqBuJWfifi6NGEUADcPEO/nRrN3y9iQdMEZ5SdUIcr8CW2CGkZ/5+/qasiepAq7
m1lGoEO87InsR493hEqObgUuEOFcbxNFnnN9s5a3s/gba1rM7KD/GqsOssI1VX9N0ejesYhw75ZP
0FY0GEqoxCzdpcmRdlk7I9idaTk0jCcbqVBcjLTeCu/6r40ZI83c2eM9izz3zCUJHuC8FDtg+Kj4
qax6AgpFAMpNowyFJrAsCFD90U42y8elUZ4ZrwWGMf8Ym1cUDa9oQEm/vxrOm1Q0txdJUduDVGkg
pWU6b66GLyDn9BL87ATa4+akj/GYJZcs8eLvDUX6eltMmGeUQQMNrMXjwykHHEX4cfoIQROQQrG1
NdNGiL4hlDXd0VhHWDuFjv8ietM9u23UrJvK5oH2I6SdSv+sx+WE0dBsC+oGayUtpAZiwNoU2N0h
zfaxNTjPcRyMoEuIHzy3Mg5BgzVwOb/rC7jBh9Bov7SBJvElmceWxoKNgV1ad1l6moHDXVLZYAIC
fAuCuAF0lAhxTTV4EThGxOuIqe4ywe8eJg3nHZyPEADt0dg3zPGaZ2D7MoTocU4ASmSSIekAelz6
SnWPLWiaHElkJEESyhIZjMM6ByyOpUqxUyMSxQVOASD8QvgjXqv0fTJ25LJQNyIoGLWPv7+Q//FY
UTiFS45tDwVty5sv9D/eEwaGB71XNPUucKt9PGfwcO5A9LKZE3xLv81quBymeEbaqzz0SXz22h4M
TxOCAnFeP4bIkpyWQSRQEFFO6nGjxXAXChwjTsunpWk0z9n5LlI1oU1J8fuG2S3ToxA9mggj2SVq
nzVT7TjHAZPrDrfaz+A1t+O2w3kOjDrNYDjZBcykuaoy85wivhUJ+8swtrCviqJWF83W0VV0aJau
XW9bTPVwTHWz82szwUs9loFJ+UdzAOxJ3BQ9lI+d2UCqEgamI62/6h0ueC+yAhCMMR0EShB/mK+d
t8t8HikW90zYLu85F8WLX6+E2Zo69kJBRV0A8coumMhXQBjZlB0oHUtzgwdfuopg0BKHyLPR0BnD
fWDZCGcD5LvTGqg/TRBWcAyoHq2WwTqEVFxksNfjHvYiqpPT2rI0ddAJFW6t1wAH5J37jnAIxhd1
0uhUYamzMtzc3oFgC27t3DiZUd7NWccuKK5dXRXXbIJNmyNZdis72JXM6s8Cj7tniRwTUo/Ix3WI
L7dzurqYc9TdkpSedGhUq8WcYhmtUm4maUfnMJ/5UYDo3QaOZBlZ3m0Z8pAGPcXG8L4WFMbQlGO3
oaXEjtYcb4S5+7rzz+MxYzVXLvH0foT6dQ9Q/fr7p+ZfayuulaWDAuF6WSbx2ZsFJvqyXSw8u9xp
1kyJ88h0GaPZP6MdExwhZMIhm7txEFwLoMBLNohXhdhqY4BXCCzRLrTgbbmhdRKysk4aMxPMiI+s
bL0vddludSPRnuw00gA+/q8gm4WhdhpASe8im7QHuAfvUSIwccaL7kuoR8dmxMdcojgEPJRAdgZo
JKigsFKsXywuCwuadpNq2nSwFfULN9QA+Y6dOnlO+s8mT1rKn6+Dyz5+Gx3RY5320bx+HJYy6dws
3dexJOvhHr72XzenbfItbEp8LgZUkOKBOc1uCyBiXtSumwyTAGEagEFbQxU7D7eThNvAiRJIf4RV
WzeM9WObtphMzXEM4SVkxQh+ZGWz0jP02J7VwXyE9aYPJHnyNQsT2EClazzayWwxmn/6/V1g2P/x
yBJgmCg5muikireVoK4e09FpMUfO4hwlqwgbvtYhCb6F8nPOLOCnQYpM+EiggsrcFIKh6QjVVfV1
WSMXblTvZihcYxv9yYDPzmsPcZisGR+LGKnm2ZwtgoJwQnWknt+iSxOJots5VfKRRNFw15acwmQw
umuOSJebTkh4OfPl7HUkcFs4FjheRUizrpQ9TJckK340SzeT/b2apgzlwB4PLTtrLkyq9yCxI9gC
ORDrPk0fB8MzV2gMwM+cRUNwZYEcOYkvracPW/KWlZhi3sd4kpW9dwxYlcL6BEPeOAcuBJgd3mCI
OdsnwOb2qe2N4BRMBlTJ2oVjqNRJZmBqfAsxAMp72PcA/Qx8zLhIPnfbQUX1bBv8jPNZccZ+PsVy
Rk8u38epmOwNWG5rP4vrTRfNi7P5/jAiDcwRLPc2aYcMU0By3l4HjzqXerO3C4DhrS7qnbJlfm4x
xCpWBKxXIw/ERSFhWxVdvBv9OtxzP4JI9vwTcrzQzMhnou+E9TZ/IJSW2c4U1TL7MLEiiZj1zmYS
tKg8OW0Nu5++cmDp121EwsxpnsNK+4QTWXldevUkoAdqeFsG2IGvNVY/e42rfO6xdVj1DSH4Om7q
J3KT6DUZuNhMjWbsrTR20aGhgLJ24VMkeC4OQfUU2FG2bsMGNoZU465iHWPgeHqScxMRp5yWrgf7
OcpDhRRC+nmohXGXJ0773IYvlByxdZxCLINq6OYoSo0XlvXOOdfPUxjagICDTLBEoCliX/vDslLO
oqe/LvKZ+WZpVoeGdeWbkjtpXa0uXavZ2c3YfC3N6XEE7XNC2LA71TNcaekGw81RHST5Jrg0Q7XV
R5j9ONyNK8AT+T5oqe4VMzI1nKPWYYanLl1jasOz5sidEro84+6wEVScd4WDkQDySqgxxhYFdBjd
z5EzPIXd5B2iyYI5zVKbWgLhfqmDkHb/UFGWxn/9bNcCbQiUF9ABcMR/LsIA3gcZ0h/drmmAaYNK
7p98Y4ousVP/bZqKqgOGJ4Bf9rE5uwLjS3RaGmf+NGkmrznxHn3p/mrOAVyY6l8Mn/WDG0zjKfcV
uPJBuO+mEIXFbOCmZVo8tfMiyph1UrLA/gyBN96LuWy71G4DqrN/+JXmmyrbHDO4DpU23UFE17Ts
+eL/Y6npYJPsC/4GnEYNbS/Rh7yz5qYalbPvK+a92W4M/UayL4oHdekiJbnKClfeIZKhgzv3gjO2
vOO6y/uHXvQdKrhSO2QOPD2L2tnRmxDdKJrWvS0NRfezZZYuqxCGym70j05pYC+WVtn7HmHLqG69
O9l5iOLWlMzDqYrf9YQid5N+a6Idy+7PLcWwl7BxEaRRWPYkEZxUo+S/rjPSw2EFjgLP89/PLf91
S1CHNLghpEP07r6pHxcyDUzN7dsdfkPhLcuD8nsj/JSUFKmXXd656oQjWgPSvMb5O1uLgmRCmQc2
OG4TNjg+tWsXv+XNIJWLMUfiAl+2AQs1F2BMMJelUd1PVlDfxyTwATlxVUyrWJd698GNPyxPf5c0
CLwoplOUS37/G98iveYbwrNA4M45Cp07/02GCkcNkG1u2e58Mll7KuKlReq/6teAFHHx7dL6sjRx
ABWB6LfcvY71SWWg2oVYfYD+71kOnrHl9mOyJZ94tSDE5xUJKRX5+yq7A7VmUS+3azQiJy+6loPg
AYimnR8NcMJzvBl7MRjbFNLUnQiwB/ADSB950GMoahdQ/x3okYntlbgOtx2a+7Z4FwbpoUiqu8D0
t7HmW/8fz4tnc5JNi/yNzgn69XkpkqTLh9FrdkPPmVDtKC5mYSTbpkJ2tXcg7mkVdThvwNRwtne1
BrSJWj97n2C7rK9k1g0bC4cyGLXTzbSoXpK0QZWyTRFxidxk02iu+ZCVTvZsDV+LuHSeBrA4fTiy
FqnG06Twbusi412TBMMZWZb24Bra0Q+bbTWmaKXnbgnGRBn3QPU/xnCiXFL4X00j3/WFa/6tkuKu
ErH9qXQgx7W4a1NTX8EN+v1tJP8jF+E5Fm9NYZo2sIs3j0rcFPwqJIh37sAqx5j/ftM0h5M+/4jl
0zJG/QJLuKj3tl1yguwTz34+F9b23uY2wWvb4lI3HXIU88+unUIcZrop/Sm4oloSBK52knolzhN2
H4cezYVyxliWYwgzusifrYnI0rBIOzo9cMzaQYNYQ53WRZS7LlxucRuvttYn5v/9rxf//vVgxT2d
LK9HrYpl6K93yVTmellbZGJUILxVOmbOzmlGa22J5FY4AfQiv3oIk4QlkCkQrsmK8KRJ/S9OTkex
H+Pvqh2QR2hcDUrqMJvMh+jGpuFdCS4AW7pvPSi9S9506oDUvbvOHASjUevUt/aQaXeuNdW73/+m
ZSb4dRng6YYk1cc8ARlDvFkGUKmMajGVeD8GjYkalIvtEjoNdWrJSwMbFwfRaT2Qa7u0jYLBOfsr
LY2XDhhOWyGkJIvqR4YADVX98b5uInHVgBzHs5/t6F1eG7eztpSJu7VQBuWgSy+T7oyk93DB8hWR
k+XjqJfDpZ+bqa/3iA8MlI8IgmbymVZowWUuGWV9nJ5gS1VoK3dXi+zUAcpbd27Sxtl0AkETuzYL
aqy7RWbTKJxq65HpWhW5VGcDffHQb/v5p6KZPcMJNdRbNo0htWOYyfAOgZ+tn1QUfEOjD+4F8PPv
Td2FXw0dQtnvL4Oclx1vL4MgswPK0XX5581l6ADBlxqP+y7hdA2bJAP2XNeafyvTWh7VVzFBZXZq
mIyt0O7A8/onrXMv5K/kOeyGqwK9fJyY7I+ONX6ZSNVclmb4+akjubSq9MrZWkLGpykgo6l18aWf
m7gen5EIia96NnbXyKmhKOYGDLgQieSievj9r51l/9/+WpDyWEs4rE9gfrx5jZhZ6HTeyM2MTaCx
rgMcUTrP6QETuskuOI85SjlUYr+NQQgpcW9l1NHiqt8g14c60KTJY1x3h7AOBwolx14rsrvJttWu
FQg5AKRDUaHIgatDx6LkS3KtH947cUoNucrKNYWaej0p5e09ieV05NhgdZWeENvTUOpq17JKx/UY
aAAP56ZTJtI8hfPsoW5xXZoiGMurW1bXESECZL4Rl5N9O97kOO4yVSePQckbu3fVfRI19iGn5LEp
5pjB9noIkPn0Ygj0faOpKAk1hTqixwAO3y6iOXeKKF9Fojrx4/IPd5r57wUwCTc5n3TqVIA6xK8v
sRJreRa9fkWRGfWJwQ7P+oRaZAhLZSy8dO01BsUoO+b1jlNg67jqFkmJpL278xJmvHxKq01VGOQt
S+dzKQs5L28pqylUHyYID7471+RQp/IsKLCOP24DTR+PCgBb5EPya72jHI0Ys9EuW9md3p2Aha8r
VciDpQ1yXbUrR1oeeDmwXTLNODVwpqvazg9qCL/+32/FudKPZqI0OClv8wqiTVRZllm9M9G2PljN
h7zOus+JiUGfJhCvSeEHBxgR3Qw/Ndb24KIS77nxk92o7lI33ibQ80OF/xAUgSo8ONkCnLTtC6LH
3XbCaB6KDkT20i7eIfyG+0LmBZtBV5sgH7+0FGIOyzKA8neKRfJ+jEZ5cmTx4EHEsImTEaAuvMY8
yiS9H/vOIJKkAg4xptlXDez2BmKv5gsqZfPqsh/lJ78HJ7Lku9Sc9KqGJENbSbtG5SBPYFe0bWjg
WeRVmthowkCauSdTntUWnCdndB9r23cfYdc25NsIGMRZjXDhIfyWf1h2WfOq881bz6JmbADanN97
b5ddHh6JJNa0aocWPKXNIXt0gvqvbLDSc9Qh41iEjtiZvVtfUS/UkeTWzzXmPYfGsfA/6PAJxiD+
OaviC8AzGPi4PqVgDg/Yc/YHZNMptbnVB6tFaof5bKLS+RGcuXzKeUhVju5wgdZZEuj3ABYjpHTS
bs8c9L6m3HxSKXxWoWHDtw6qcOeV5oEgOSB9iHq1HVTM/bh+DDC4l3yHkxjNxR0D7zzlCMUEoXHx
SJI4sSn2GIkn56XBN8slZSQxGRakZ35/Ly+n683pdCjiSCryrL95Uf36aFNy7Sqq8DzarU04Tclr
iy3jquuqaa0lRGFRpf2NPM7HojfwrjdjzrBy2h25YbUHk3AVvfccJSav5KISpIFegjSm7Dyph1oA
bTE4/slEseZgYt3Menfjw/P8kBFWrYoJO2oN3rg0hpDZmjs9apG9QxXw2koVXOvA4Kqq8muEoMLv
f7g1z46//HCK7x6CU5IqmenobxdmPE1FOSjuI3uydkY+duehR/6l6tIrxonRrtV0sQYvhDn52NvI
fvB8Ao/SKdJHCaxoONxWW8qnZHyeBtfcV3qZHZANv28TJLT70YNI16cDPOzePlReAn/HD3cDhsG3
Kq/LOzDdu5jyAMBJxDrHrgLEwvu0pdZRQcETcK+88Sv/oXg/TGJTo50PBGf42tTOg47GyIofC7Qk
wSYj1Pr8KbNWYuY05S66umbmQJXydmgQOytRYQoCVxob41pGqzyOj7XrKXJPxXM957kBWaDtWIFM
/P05Xkxyfj3HWPE4y+NqW7x63kSQYpyaWGl2ugs8sh04Yl9hsHtXu2Np5fd1OWvneXiZmrPxHeSE
6yRH8yoelmEdnzmAbvMeS+NbuFhQoOi338dcQsqS1eM6suL8IRc63jSa1e1kqnJc0xgDx65vemLG
Let8/9oZoCHwMkWaPS4gettdjnKHJ/I16079q4lGRdGRqquUee+lUiEVZCHcRii+0lsdjmIP+H75
1A1ouroIkryOCzm79iz90W6+CWX2t5EpZJUXWfYUEkfu2kzzMG8M2mtohek2tyb1kgfdl6JtkmMN
7zC8J4Rg/orqEZQ9WgqajJ2XUamOVQzJrjrznZfJVdUqUaK5qnAoLsVovbi1Lik15TGyFc5wymHB
A2NChd81rRPurwZJFVUgfTolyZ6rVO5ijyqcTRF2WLGINf7wUjH+HfM51Mhsw7H0mdwo35LEzDIv
NWln0W4czfAamA7iBviXyi6rD4OmObuRef2jXb2TWVl/9uxsotBR+8cSbflnhLDvGynrz2YzqbWE
dX8V2XRXDhT1/BgtJFk03uNQOfnaQJTxI5Hj81gHuPmlFVc6xcPVTaa7QBnWJzDWqKDoIngO2hSk
o4a+sGG1GxJ15VMYm1czi6q7pYf7WbH3jDbdeH0BttTjfY8mIr4lIHy3SYDvZ9npxZ1BuvzAXY1F
sMAdKCqD58U9Ye4RLiVXowH5XGnRszKSL+4AM/97r5892hKfkzJv1AblnXVZJ6ul27tkzKoMl8Z8
lPcelDmfVdFnqwvVLYD7yerWhaMva9xdslKzTzpZ+Ms4NxYw1q0X4j0q+1G/pB4JohUqNO7UCdB5
mfvQyB6emGOpT1qknVvu62+dhjNHorlfJBkCtEXILsToKqEz5YyX1icvZ/pdtHfM4e3hlM7N5fAw
7rwviL/geZoh4ZkhL7AOnAiaH9Kr93UUgTwF5HKxvTw4CsCkp37yBsReUmcfewPsNiCpW6sxxQPP
Os64TVe+Sy2cn7JuLD4CY/kagmH7Ck/kyO2Q4wjAH681Lbq2PVXNpLb/9u3qsRkNQPey+4IMGXzl
ASerU2TUAwU7PiU/Pw1Bo/9hNWLY/4rv4ZWTAtKJgz0DD5U3YUluh5NyTN3fdhUmWFZo5ashks4+
Sxr/zgRGAtgzSsYdfhEuNwuJsE0K+ggA8eOyS2+P4bGq3OemIun92lRz1/OQvgMltHodD5FjOlth
/WPfpStE5EP4no9Y+q9792UMV8RocAaaj3vdoJceFNYAOAoC7eN5QY0tjRmhx/PafR1LtQAp5O5Z
kYGpVlkQcQUs8Tn1RXyoyyjZqXhklVC2964Q/iPW3vWdbTb6ahm3yHauZWaMwLqD4a4cmeSC3FD2
rqjHv3p0qWHbCYiE3FNfkeQp9ksQvjR9Zw8Nq1q8L8CbDquyQfwICVhKTAPU56hhbTXn1VuYlusM
TMImEU5tnZKhbtcqCUiFLdjI0SR4GInwkJVzG2PlB+NLgfb/Relpi9JvoV0Hs4W/NbSPy1Br9O52
bBPmixLZGDWa3iXo5WG0fPHJx4lvneiVcU8E2Bwa0gtHWVfGTcVJsNF0XjSwNz+HedYcqkh/0ZVj
ExnqOAIFZgliz2Z+TtsIP7cgAqQSJdnXrH5GVtD83LaVjvx6GxwUJOptLAuymSxPob3JnserheRb
g+R3Zducl0afcY5F4AzlSjqiOS8uMcsWJ2/nYHMeVGl4QhC9OCwb0IvxV10GvZa/01uXIR5icrBl
eRe6kXmpNorig7dr5WweZbsVSfQMp+mV7hh9vSpn4Nn3j0bY5yBhYTJkMVvshHz+svkf+ywfUwyF
cK4aKAYMJjKgy6A1xOIPT+W/px/XkABLybhJx7ZZ2P66qGWujEQT6N4WxPa0NcKaUGxC631lD8FG
z4VL0Y7s62JRCcIsAzGY5/fopkv013dpJTsEllxQsHOTaGOyTxbV6tkZQJt8lsb2/FFiCYVwkxhI
Vs+WAsvg8mnQwYJNlrNJTdR8U53a5twUVn7hDAdPeuwkeEdb4gUVxmyDVdZwbzR9sP/9AgyzeXeO
zf+xBjN5LTkzvBSdUVZgJCN/PRdEeYPsPdTzAW6tkqmkxDYZXzB3th6+N0aPIqrJYiw2ZYJduW9o
GyRoWqbSLo3XZm+x1gzM7PB9O9mgl6avxfn1K2rm2L7wnNsyZMYJVVwiN3S1i1vcGOZJhqK5WXPT
kB+7ZVl1ywak9wsraL8P/RyPcn8eTweLF9qPfZexUSq8sSPjGBmhfxNW7d06PXfWplnJ7dJ93TBq
yU7XlEYhWmBSkBTWMSjVk64kOcS5UTIQ56bPY6Aq80cThYFqNYzdPQrp034ZS3SyhfG9pvzg4xhK
tH79XD8s3SLz1hrPxQu/ukIKrCE3xEzw0RNjtSb6pYBjDtGLKuKNqJvwoxjK8VAOIUKI87cNFTQA
+y99DNsnrN3ap0HHLUiI4T6U9FxbG7ZMOTqVU/YQQdbeh1a5XTYuQ7kSwbrEiPe4jDnpAN8AtAOK
WxzwvcnCh7bPnOvyH1ijhjaV10BPnPfwbbN6mja1r3RSW0mWbiwRIZs5/+9RGCPC31vAANmT1THy
7rV571rapwmaHyRi3UIiEJ3WAPbppm8C+8kezPqWGsNptpas19BJPv/XvsuhUtRfJtdwCBXVHBRk
4gUT5Ud96uK/yHK+M70xegmsqN9ZENVPtYP1PMC6AlFu9uA3KqM3v+rZRiY2macsc+8nnKMPjWZO
h6UbyQJhhHxMv9gCZa7ebf/2jfjLYE/JS2GraZtTqL+Uc8MfMm2XDeCtv8R6jAhGFOibOolQozbS
AdE7FC7AsFRqk0z44+G2mzz6KkoeWYm9z/3CR5efHrhTdd/B8g4CY90nGZJT7vSgd1b2BGfrqLWm
fE+VgqR0PjnrpasnZG1tI66AL4R3yIFUZ1Pxerl3laafYtlU8TcUWC/GJNRTaneY1TGLHpZuiz7b
ucRCDZhR7Zdo75V3Q+DUdwSSpBJI6O5KJzcxYKMrkorQJAMtsjxSy4MIuMjYO4PZcdcrFQLf+bUf
QgHfd/DnVq/PbaIViDtiwLpxMwtT+8q6ZwYX7+aejRzFvZXr8h3IkO/bRJ3LZVsJUez7tnaU/4fj
lu/U52/53XHz/778Dz//v+Uvg3lW3nS7+zxZj26Xl1/QSkg3U11Y1wh1EsQKMuxD+8j81Dr9mgqo
8TWIKICp2HXv21GLTn5kqJ2PQe2LldT3yx7NUPzlyKp+HirN3I+VNQJYDaMnvBHz1bJH4amTA0Dl
A06A1laW9bsJzXuQAYoaXR1rO50X2YOVeEQTgDs/mFP7wgSC3dQH3y2aYKVb2jt7UPYHSq2ovYXD
8BBrlrfTPJTtlq+xO1S7l6+pzBBDwP99DbRpvub6+jVFPVci9do7Z2mmY/Tk/ua7vHo2F5y/y9WK
l/kZ4rsajTAhi1k32KmU19Szn8KE5395kqkeU+PE4VZ3cutJxBgm+Q5Lo1VBCmSFlWp4qaIYbxNC
mxUFqR/dZevSbZzBnRmO6ph7TXAcJ0kOwxr1dD1lCrRumKlDWRXt49KY01r2pM88MCC4wj5ZvJ9O
Np72uEdr5lONCMiTDu5Or/ziscel7qmOso+xEtNn1YwdQUqi33vYl5KCTTDImzdglE0oJ7SXSUXZ
obBxZIX26H3oPKbDeQdTm5Xke4IYwuvrd2obqqGYietzZucHNe7nOEsSnZcnlmarhQFHBnpl9SMW
aVgD46/I6jjUYiiVyG181nTtW6nyAkPhNgba0AfnjJvlCcerlaf3yTttbuIeqD/qtk+2H9OzqquL
CvZt2aHLYWE0YRxcl40YbyHbn7n1aelixFAjqblPCjRZGnHP/EV5INDtr1oKfymUxuc8R71ZYyN8
+8o2N2lp1Z/idkBSMbG/WsS8oDuUfAhFXR99E/YW4OHinYjzj8sedjg8yqwFRWmrd9MUIVPVReIT
xng/PgWW9m0Z+vlh2Su0emyyft12S8zGvk2ZG74bTLJWTgBFriz7a5uT1DfnLiBJuS+mBVvale/b
ziEpVgXeMTG39WTJO+xy6q2HzDaa6NXMI6wlIokKREEuqmOSxqV9p5cBlRS4hhms47a+Zkb8oynj
AjqY0Z5fx1PJCV/2eB1rZoV7vVRHlbkzzffn8QiBa/sy0b/xWvFJvNMQLBnbXu/qjWa1P8Y0v9MO
udMBjp93WTZ4zPIY/oXH16HlU5l8wWfXuFFo877vmdv+S5VWAaBc570iyXfyfPHBtUL7ZCLUeV+m
hX+PNi267roW7QcKqNqqhsC+bRHyhzPJ5mXHVDjI4VSqXInSNLVVhuLfFbX8A2Vs7/vXAGBg2Ze2
JqmIO91T3X2+qA/QE3Mv/aUnYlSC12zzrKS71424eaBm0zyo8c6d/h9f57XcOK6t4SdiFXO4VZZl
Sc6hb1gdZpjBHJ/+fIQ8lqd3z7lBEQsLsFstkwTWH3jJTBQdKpGduN65NDpxl4jWWrQ9PKZYT8Sd
bGrLsw8ItN+qk7qsCgwAakd7CmK7frAGsbTnXuG0GjfgbOfgqXMne0EYs6eoSp6J86BwcnuVemmK
wxFd3YHQoCJEsxJa+e4H7KFKK0vQzq+Hp0JX/raVovqVJ5xN6V397gUGdmLYJdx6NVqUicIOEieQ
5F0PBHUlUitP/NViZPTkdo6ySaPE3rtR2dx5ygzEEYH4JbapC2vI1Ax9o3vIJzo1Zn7UzQEUz90S
ofhBUIuM8mo4yqtwGKEnfSaX4CCtGy0DRaTwrJEpQHI2Zjk6B8Sz/VMxN36XiTUmv1iQzScOMiav
RNm6yMNFl5OIa1wOWmb4MiTqsEfY0mJfN0+9rjTmoXKSscsA1YPrSiOqi5sytPQNtf3vWT74f42a
WLC1s35OfHTc/bP4kbIy5l5F6N4UwunYV4Pc64Zyevmc1OB7DjbX+ulnoLvkJBd5uU0LuGHNHemX
Uan6C+LeCyxQx7cojTGqo/C2yk1zfPMK3oCjtLZu/5Cmz2nZv9P6ITTY7cNSn+MO3rU3WYuur9Zg
sjqZ9ctkgL3hhLX/WcZ4viCWQTWzrFd+IvJfg48WTpwMwSs37WjV4kULMxAlbke18LvS7fQw4NOO
2n3UuNBi3fYuLtO7aD4KVot6VQaN/WPSsQTu3DR+HHRl3KD50x1MNWtv9aJkk18Z1RMoAUBuSVj/
ChFW9vSy/tsO6lc1zPVXBMnbVZdhf4P9pbKxxYD2LSdLotTHb671U6XsSN1Ky3dj7A8A0/LxW1z8
kmE/9H4LwxQLFtMwNQ8lbpxrxe7rnear4q1K1RNMsYpjNTu7D4boudCt7M2rY7aJehdsZBftmALE
sjKcuqwrn4F4r+TsLpBPHw2H8VKINy/D7dvr4vzQJYZ4qCOOfUxtAFofF8ZrbvbbyanVRyD02X2j
9A8WlaTXCOb3PipaYxU74lkD88a5CbXFTHBCYXKKaUI11OJzlKfGTpj6X7JXV11rLkSXdkeDwx0Z
uzboqyRnJbQQUaLSI+POHJJxzkU4plI2pbpwxrK5idpofCvCXwE36hcDqdHbMsVCVYbx881Wej41
FPv68S0Zf/5n1uQ7H2tF409DC5UXoYecsVQ1nh+c1N8HjhtubfaLS0QP+AFFgOp2Afpzc+kDYM4W
QQndRBkmB0ck4dxHY7UBlaKdvDnUGa127pt2KcfEhEqCM023ijMVW43t86GxOwzkeiPf8gAd7xp8
PFYlf6Uvvoa3bVjm3k/UbAHW+Xzd2UGui75yfmJPxD6r3qGSk2FcMiirSM1zmCqBuu+cuthNvK/d
2VMbr6ysT99STX2BkGf+HRdniy33QvixuuwFaFCha9jF5Or/XI2fo/+Zp3TmG8Jk9WNUtq+tPZUP
XRbraEL74XLQIVuJGJWyJkvNUzkVyb0xun8lFH3eR32k0JOqOMq1cfA8at5e5tuuaa+N2rX5yzHz
94bClBMEAOCowgeCLSdoDvexzfsTjN31YI3YTU2RcmNGUbWqp8l5z9XmZ5xG1T1UCItHojctDD10
3/u2F3CS3PSY+pAYeRe+L+d8nnjZml912jc6RFi9/GmGivnOKXUeuachRbO69ANz1RqGgxTeHJsb
34jMAzL4SEvRk4O2VX9c1QU1gKi20p2MXbSK0mhqtllTY7ExT7nOk5N1Ay1PWO8FDsc7sxix6vhs
uOc0/93VGqc+THMjZ+RYZO2xfsPjPPrp9j0Wbb2aPrsWOogIUSWHce5WwrSXjl6hsj93MVYQ62ga
qUfOXQsRq01VmWItuzqO7ztXce1laIv0mU8+RuAGe3k5Kn8GlKKfl17ZYy9HZVymjhZI7GCuoMzL
piLMnhNq14FeWBs/SIqVOSBozV5CWyrczneyW9Z5eGyt/EX29DkjtcAuda2nHmQMF9x0L8yUdxkJ
4beMelNRYLq7zCjbcEN1P11HFZ7Tlpeo50i1H0w/8t6y3rOXAV/+OycT7jZW2pkq1urHemwKSMh5
8ewkWcE7aT79Mtgzyr8asHZfpvMyNt0h+/IxXfH4ykOawflAi8AmVfx5KVFo3YJnQLALYNmL3lX9
PohwprTmLnAscxMkWrCRo0ZlDavYCqadHO1MxVlUKRr7crSom7ccE6SzPojhZUD1pzBr8O0lyt28
lC56lR0gzL5yNwG0PUGAEUDtke3RSrjVmY+njs274Gtc4iUJZK48yNEpxFkM9dhHJBGqB50jARmO
IpwbwoSdppwUBPgWTIoC03JeMkcMDW5btw7S2b8wDqkYKQoFuPnISTbT9NqKcniQnSETA5IAbr+T
G9CgGD/yIyvMKjier0OkDw9WEj72oV7ihRk64d7zAnUdCaikkIAt89QD47oV4Pa/xBQeQ9CG9Qb3
H7JNPtCTPjdyoAIjdVsb1lLGta5UDzUgj74MxdPQWKe2bdxTZTTiKSiwUBL+6G3lYKlO8T4dOC2U
o2OSWfvOdnFQaPHOgx7pbFIlf5xaKz7IkNKKjysZu3Z9z8Wk8przpylwL9UdRXa+2tWTHvXae5U0
BRhh3DvA2WrvgdYdutgunsJBqBAnscYWYaS9twH8xHLEJrssfP8+zZVXOV3zhhTLIrtmD8WhdV4E
/bJo4vSQTLrxqib2ui/09Imqi3E3JtOzfJg7I148WpJzpjxnyUlubScHOfq/k2RWBrg7mtXx4J1+
wBPaGZZ07corCV6QV3oYJDtb0wCeAGWwypxv6TX5/5/721IXMMT8c6/LOzxV1kVWlwuvA61jiU6t
Lpfu4E5AJFFvm7ICrzmehhEeN3PwMvRlQmaMMRZDXbOSQdlMvTnlx8uCoH3xKsndh6JQVhQ+g2Bc
WwhVLuoIIbzF6PXqKQvd6eR65ZZb5cCxV/YRkvHaxC3BDvKf1/hlatjyN9873MeMJoPZXrRFf4LS
JjtyqmOEM78ZOUHYe/yw6nNlKgPfWw2jBbnoZT1DR/t2DPSHKAm4kzd8XxKskk/UISZ1MWsjjvhK
XHpyQDZVU+7hb+GjMede4w5kylPWmb+o3sY7U65xTbH5cJdlhIbDlx8hL+vW71amiWjWNfsymz0N
qFij0bERnH8j+RM6KG6nWtgPvV10ixYwzVpW+WS9L6m9c+w7aLfOtUDDwYXQNIP7ay0Q+FuxlpOa
EB++ZdU6Zw6gs98mNPN0uYbdm8UaKGS9vi7y+VPsmJeZmNvqmO9jTTU3ceE1xzL13yJw07tLLxft
0dAjLClkP3L4+uQJq9bziIzJJoMDiW2FivtwoOo4M4jh67DMLucpiMi62yhWvl1WlTG5gkyJQrc8
hGkMUPPzB8tLOVqbo7EAnT+7ImhL03DaQzj/zliQqoBIOB0B2UpjjePfxcjXw0O142iYrtmt5Ciw
RnfZgK2DosGIjNlOBrFF9hG+nVFQqBFegnL8Y/EINaiJra9M7IPkBeIvuFzQtI/ShIkSx8l30wKn
F3SUNGXWHBAZ0MOueJomcLWXwcGBnDEbUMN/yh8bS/SzCOhKDsrF/D5vl9RZUe+dV3OTMEA0OHmR
g3KSr0C8Vaq3BnGnnaxqecLhsA/a2PtYY8b7W0Wrq61LXOZeT98/87+s0fyTe02TV5/x60G8jGeu
c1lb9i6/hw7hsM3OUZnFt7yEVffyFKa36/s/hCbXjSjndPW9TIUaey9DsidPbti+/mmiXEuu/Dkx
6+DD/WEtucxn1nV5mWpZ5WX5f68FXja6/XdITpRrff6Dusn45pbzO+V8xvQZlpmy9/kv+MN6//Vp
/GGtP/yj/usD6gYV6QI7/G53OY5KjnlWGiSsfU9kGzswg7V8gVQ6y7tPxF9yTEasXDGXNo5FQG55
HcWzLz/mIzZ08vWVOtVjJUYcmIOwvbyhlhz7rbMmDJc8jZc+p3vHgsP0YaGozdCtdAEPI+HbKEck
4+oy0GCAtuS1lYeZTE8b7Z+ZaMpPG8pG5UIGxTziDoDGJq271XJbPaaafRPpjXfvhBEN9IOdkpU6
An7/xIaUd/qi0LK1TJEDQLAN1MyBs1+mzXNNLz8UXjEeZSh0OS0sBY6Nje7ey0l6w04C0YMf19CA
nN0GJWx7KWNyZltnaHMmhbu5xibzwQ/A+uF6epblKHPCCX7uyVLVZ0+OKTWaAPOYLB3NvVLov2de
Slxd+tAAoMxgg6fd+C1yjWhVKpN70IC1s8eIntLO+xpP4gR90ik5AmCLT3WmCpih8EfwuopPslGT
MLlcBU3erOHFFsvfB+bkoop4+7bM718mzHHZBd4HfDjENO1P684xr9aXNY6kqLLxi1zSgrQ74HTH
WZqnZuBwPfVmqsEBco8e7TVs138uZTSOM0VfyqyoUSasFucJl6hMCIwK33rwAjv+he52mJeKZMwJ
XB6/dWyuOnAaB9nUaeodRsCqLezuf4IiUzhvgTnvd43a7yPBjRt0SsTrVDB5OWhJtQcxNEcvY3KV
y2Xqo44dNv2uYbdwqgpYCT0M6NKoYmeVVRM2oqFTLtqmdnCddLJfsEP73WV4aNC2U0L12OW6a2+H
IJ91ZQJvfRluysQ/TtWhQOhZX1zWLz1zbRoDJrAz/zDX+2jjO3h1tbPGtoxB3f24Ukx9rBe5mrwl
cW/tqkoLd7qac6wTZFiFmVDfzpDjwMRCwLuGwsIJz2U1PLVitPYya8gcJnQqJAmznxlLAZI7drPG
paFZqnBbTkHNc9AygvbSmKlwFzXsFgr1/xqQya6mHBM7Sm90BP+0hYx5em4iW7KXa8jIdbXasqFt
ueZL74BUTkL1Ga9k2FVzE+QY3y4KZ/yhRwqulNeYvKxGJGuTIVnKnvc5TXaV3AX/UmO23eJrh0TE
sJesPgikwTExvQDwLyS/ayPT9Bgx4H/HnSaz1txl26XduBUlw60m9aUzLC7WKq9rayCC4aMc7IeP
QT4BHHmD+ntaj8tL/ULHseA8dy+lDtm1lOlrFxWHr93f5vqMaviXLBr+vm+o7U2PFIv1ZZm18U41
wulR1zPt4PCMXshRGeuxT8XyOTjLUDDZ5lptbERUfOaHodGeu77cX/OzHiBZG6s5GFKW7E2vARzL
Fqnp3i0O8LWFzYHPKSud/GT7XroCdMbxcTDQvQ7MV3I0DQAZ2xP1spUc7oIYNzUZnHN+n/fvBRPq
UctQH6Z2lUSKsdHM1HPBFTRgzIc2WV/6gVWO56nYRZqVIf82p4A1/UiRxR9LuMFs2KstNSSYOBlT
6p9h77qbMg7r23g0qksTGHm8AEE1wnjqQ87qrHKh26X5OgnhbBIdD2OgpcarDw1yYdbBeHSjXt27
blwtUpfToFgPTMq3qXXC5DGbFRyiH8GsKp0XlL4nN9lFgVJve91Mnjz/5xUO+Z/oyD+ltAY2x2gH
fFexCGxBKVk1m5/f3xD1CSuWwrhgpOSrnGwoPn+JU1XIVhPuDjci946x7RbfUfDDkVzXEuwSR95i
u8jmu1MOW32s8BhKa3HgsG/cNrVunLXMx3vTp7TadbMCR2Vk36lGn8JYf1KR4rhvKw0OmmisjTyZ
t32Tskjb+UfNGfpX5+6yW0fb/NjbiCnKXbqc0/Bnt4nmrf11DvbG/at74kRsWmhd4Z/iNJvwkof+
izJjhwxPVz+qnPjPnUtjlI9KFNRzNYHxMtCXo15ByuFY/KYK4D8kXnEfuEZz3yErSok838lfNOao
G2JvaC3lr2QOCCLXnZnuZddCaEROisa0eSxwu5dhlHc+JmnsuW/bOEHjNNWtQ2gMr2HjBg8jVo8P
pdVNmxLXoZWMySZKtRi1ZyPZXWMIT9wY3uAe5azYRa0SGMD6upAPtHKnB6GOLDmLy0Z3Q21VFTxo
rrEmVf+eOo8SYVDgAtIF2brMENHg3A4ZAQhwwa3sc/COdl5MAQ0L0Agx8znJMTOERa5JRhFBlUOF
Z/YJ/SdJDYOcP445X2aGGY/inJcLb5UN32qjaA+92fXh2ouSg+xiK8P+xmyf4ZaAds/K2V+axhea
uMuMbM1hTn+Uoamymptg6O8LKyqtoy1yLMjBublG4q6SWttFFg4MWVjpG6hC4zfHfUZmKn0vRJrs
OKT8CIv4uXVa7n6YXkeOyslopj0gUdDyrVP9vT13u1ZxT+AydzKj6c5NBfWl0TU8oduh43f/rUHi
cWcl3boXwbbtNo5TG3/Z/UvDvZ8zzkmcfVGJb7YIMkTi9FtVmT1Htb/UwaiOslF4h71chV4QrSwt
m0UL0+bQpyDhEKL8esOtPM7L8UjaxFUXw832l9KEDylDXlRT6B9AkbdCKP2yRNF2LQcL0wD0q0Za
i9zTtL+69hX4swLmh6dx67Teivcg81vrVgYu0R6/qV4FD1RjfuWBYn4bPN4hkaDGVyoTAAYitJ7k
hFhtPeyhUuRzWxO0VtCoGDx5x7QvUJn97I51QAk/rePLaCxHZdcqlOOl+5kcUZq8D/o4QHAm+CtX
Iw/nhj5YwxbTnlrfDA9jLPCkbAztya2d/M5Tnb0cDFpCQd0uiqGxH2QoS6JfpSGSo+y5DVruTDmI
VI1WDndSimN2oG7CNs1vna4W6Upewmic1NQ4XEaDuMNxKVJ5MCQ8socqtmFHJAKETfldvp/rgP2W
3RyvMGG+S0FWp8Lo+Rx81HKFbMOGo6HYL6KlHBKOZvW8vk63KbJ4S/722n0TRPAm/Qx/3i7zflDy
X2haa//yagxwTMPOKVmVFDc/c0VZ1aCrDVfmAjA2nwuVQ0pRN7dirqEDZNpzgNJ9o3gAVMsfuzu1
SGAkCtff2bFvn2uTAnXai+7eh0h6NEBlLSS+yrD17qgLDFobjOSfZVeONpmuX7o+ykWLoTbKY9SB
lCj1pNookY1aRNtr9xPHgZhIReJn7tc3luEbr3/KyEILkcapw35xPh9P+1c+gJm3T0c28jzc0rMA
DwYQ5b8NyAP0QXuRk3hJCo3LOnoYfkywcC1fNHasoBo5l4crnr6WBRkI8sJjJybcKnnOmFBjoNhi
HBPPXWWAz4UApUPZ++skw8i8x7pRv0wa8KZR0upczFrKVo16smeDHEq8rFuF1iy3XAbV//aVtO5W
ck4/K1dxSGrgoUtMClnJ2HUdnAACOKOkIHKKfSv0llNRq/5NWIrh7KELZuNQ3QJly/ujUhC7DCiF
cUqH28skfFv7c2844e2QTrsorOxoPQ61tq+98L2BARitDU0ZtlUC/1smX+bZWIWsjRZ5RLkyKDV+
mkulbQUfJlxn8TicZbpsglZ7GTIEO1M1g8XMxyH/kdiWOkwCrya78h9pdJmz0Ewnu8RkssyTMfkR
yGTkTz/yLp+n7BvzvOtndZ0np8i1xA+o0Qr02+jW1Cv7Nmw1+zYYRw5qr315ped2vojcsdzI7hBk
5UdOtBwyFMd5rev2YDweVaOkdmSCrT/Zc4PJs7LKBKWFUY7IoGxqQDfYGnnGthJJf6rarjtdZhvO
e4EK4xIjObwnVD16q9q7GmVaAJKVepwaPn8ZnihCr+uidC9ZnOI/t0mqUAaclAc1SA8yq4sLgc6y
Oi6qyi1WYZfWy8m2jTs7zMy7rvY06MBsveeQOYdkvPKybV+n7VHGZVMg97L0hqHZUhWGphq10wbb
CwSD6yrBzXDgq40iw/01lgxZfZ/NjYzVNaQGmSKbJE26pZv4CBK5QWmfZqfApzJq0IXTahW14UE/
GOFgrb0Yw/AxNV/K3LB/FSn0JOz43v8ztejtFwXPsF9sQTnDbT5SAwNS33XVLHC6lzk1n1et/nfV
ouk9rCXzpQXq4U6HIL1yqk6syyLn3XSO5WPU7BDSHinG/BNDNqE+jrgYGnOGTJNNVA7QQJXiVNq+
c2dkYXAY8uRhmAxnEyd4d6awxo+ZlWvHuiyncSEvvbH3loYqmlXV+v8EM6SBjjJ9jME8chYwbGW2
jH2Z3c5KALGnHeqRyhpA7HnddCZ0d5q+oaqjHWyOlD6wo451mzvIZQ1Bd6O6yOdD+REPsPh8yhpY
rcuuHNB0dVq0RlHsZYx3HPGQage2h/W9M3dQhkDzG4OMhRyTWWngaSu9TZW1TJEDmao8aKrHLWj+
UV6OVCPq2JvrT8euddxqQ9Jffrqc5JtwiPKgGXfXn47A9qLXqvhG9cKnsNeno2wq3O35zwHcWw6z
M8M8oPMh8F/hzE5RiAZfuuMQqJcpca3YO28KH/E/VY+1jZEkVEJkAg3syBBJmsJpOMnGbr3hFOXU
CXDO5DjsX3G7DNZqlDi4DHIWKY/zRGx2B2iDxkKe/EV+2x38jGe3EcTp7aCE9q0+34cgY1lfur7o
vJUTYWspU/6Ud41VlBv0aZahmZeTTTdfuTClsFWzT/h99AuLQyrEPOzwMeyj/LYph2+Xc4r5sGKa
MwJeFG5k7DMDGnf46AVes4/CDDE9bAzuTGFkCy/Mpm9lAwxY1/T0lDa1sis7pXEhk3IyvgChid+n
4bhHx/tLduoBQrq8cm07PaP6vMGDK7+9huTVlMd/d2Vo7H6Lu33ZLhXfuIdkDnYbUg51yYL7Zd9v
CpBAZx1o2G7MEX+2vapcVkhJbFIrse7soLfuPIS5NmbmlUsEW/GqdHFVuPVL5OfnFNkAJIzx2+m3
OvbWSmegK6gX7GGlj2Q0W4MYcQTzojP2baqXxkrD2uKkkixjMi0EKYk7Q+ku5VFa11T2PvLrp99P
3KLy26TyLY+RhMR/C4hbVU/6Cx6z/rLHcfjem7VPUeQXR8ivqDX5dbBV1QrOz8QGPTOtXyP30/mV
o7m9NlkatLcg/Tx9E9dn1zfUgxzk/VTdRDqSHqj83nRzE/g1/43y0h7R4JRXWZbqIN1nSU45PCJ9
sXHS7MXpDd4qOf4/1BWiAsAXhf1x6VXvVH1xB5gNZbAuDbZR2eNFw+eldXXy4raBvXUjw9sanCA/
u1p6dqqgw2KdbWpWJ8NdicHrwcc0feXAPP4RrOV4gJjdypka65BTcKDahCIlKIUeEqWFknPzLrqx
O3j4r2PQO4c6u/4YvKb5ygAjNUzqpUy5DkDILia1vUmVKD64PqoPoArjw7UrY/Y8IK9kk/kTYAgg
xByPRkazymX/t6R+qu79rBIHjlKCBz+N/lJHNENlb5p3+zApNNFN9zLSd516iGLvTQ5dkmI2evFY
p6vrnMgQOMdXAYda86qyibV6T808Osmeant4nGv55roQHBlnh1HWa+bU24ZK5rmaG3llzS901LPM
y4A7+LChp+QN7JvOQV1lnyMzdM64sjV7yEpI7fxr+ogH1soRI9axc+5lumsYdyEq4jcfqzk4MEYx
GBAjwKy1jPBUWOU1NiX+7HuljNOHDZbiZtqXLgWlpwGpw0hg8uQG5rQS6i8zVrXbjGLSceKMc1rl
bq6tLB5kawnJ8WrLP4lp/CCNzTQR13dfp9BPjwlb8C33vZnnAR86aXNeEuv8h+zJJnVQyVzIy9Hv
QIfpIVYArnK8psirWA8zPFMnBIo1DEvLqX4zlcZ6TEd3MVaucW/PvS5MnSViEMDA5m7VKBauqf1R
dEO9RM2n3GS8QsTg13FL5cnn7SvLol9nCkBmuztFZuPcD0HknEvur5dkj03YwU2Sn4kcTCLnnk1I
iuFX+dj50Uvi4OK0UJMWdAEy2VIve5x7UhtbqmkLvgXwKURG2QWNZb7KweoyTeZkofrHabOatiN8
dr6Wvi993WOj2wCb9ysdqc35UjcVUPrC2n2NyWGZ7mjcjj3h6SuZLRs/AN1+6aNbx3lMm/PaMC8m
GweqDMgJ6hcYpd1ETpscXegmO2cEAjf3DCVJUALjKpibkQoGz6+B6k8I3xNxAILXxI7j1S/dGAUs
KOmxAyjzX3lyhkDqiicdN8fS8a2Dks/uXBMGwFCUIBaZGyU0h1tMy4dbXQv5xn12RSgUAejVjhfA
I7tLojcPyxwUkLMWuPA/cyzftNbpiIlFoyJpu5BL4q9U+mV+xoTGOze6+mQj3nFj46Zzls1Yx+hU
6skeRCL/4TLWmRmecC3PhS/B2tOfQk6FblDU+vNcsLcrBSGHJDrFtVqsJrgZz04okMrA6Mu3KuUZ
Tu2xa63prigE7y1j5APXypDOhCBp95mNQlZa3yNjUu3Loc+3rRNrT1Wh/5IZMBEPlNGytzDzujVu
CsbBzsKakwbbMXeV79W7P8qaXBROulkEpaKmKBYOyPEvoihy5IsMiu3UHLeHHs+PfydOMfIvpRcj
a0AdZxs31g9lViuRjTsrlVy78qqrW9gK2ET/Fr/menCyt5hW/5ChiDN2auFSAeVzOV3vgXwi8Cjj
wu9P9dDipVwX2l0DJ3hV536yll0oaNpdhrsNJMzy+zUkr6phxImct+MQqzVMb/KJzxvwyrbIfPVO
pqDXwS2A3d1SduWAmvFIcBVjJRc3xmyb4RkMzE8o+yiO76zZvh7rpeFUugLk3dxwY0tW2ANrK7Vs
Cn0hh2WiMRY3YkBpMXSCb2OY4B4mPVgdt9yp3shJFZZ74+zAWkrLvSzzO5hJM3RvCK3hti3Ct5qq
0tECHfvkF2GwMqY+25Xx1D1Fw2hv88wRKzkqsCU46qn/XQ6W3B5vNSX6rqFYc9YVOz6bc9OzKeP2
bxfICv0zIK+GahS7eORvW3a9Cas+eRUOin078TyVi+DNA3xfLtVO4Ravh/AWdIF1bOO3QozBwUXX
5WDPjbz6U+xPKUPawiyMp9X/P3Vo0XUQur6W7gdXY4RrV15dfBLksOxzfq3cyCb7vLoOZGrVYUCs
oXQ1j17XitUR3TQXuedwMCy8hlQ334ddDpoNHenloE4Z72xWrOzaqcwOiKpmB3k1zSNYdW1MBwy3
p9n1SlNxHiudFrEBIVL9BNNsPpDLqsS5xZsCn75CPIza+KRQQHxPHM1Y98nMW+3pchi/aFOvhGjX
BQe0cJIVDk3eg5isbYNe0KGamzgTY7GXfatXkR9q9X4T9Xq0d2RXJmmh7aMAPOdfLqtavBh2Mu41
raTWlxY+dfg+cYAbYMjDWw2SC2WdYdpq+Ydh7snQNU92rdZKl4rdFYcic/d1YbUvABa7nRLNBKPa
7N51MO8uLyLfe1Cg60atlFkSxHjgc//p4QbyPWtynhXhkN5Ra1qoog7vJseH6q7qQiyR5JhWQRDf
XqqmzVwhleXOOOf1f0D1S/ZkPGCLtoCzlC9rw9GWho3EcJD442Ou1tMBvi763ar3FkdDcgbSYR1G
rK4XmGI1LxwuRJRvg4waLN0EOZZNBQsEDHxqLi13NDapZGGpKtRJkTW7bAz9k4zJqyzTXgPTwzQ1
BFTszI8ea25K03PPlj+8pFkvbq5xzCz7W8V3tzIBldl+3+n425mV4t0HPqDCGPV7DgqDfuHWPR6W
M6m2icIEcwDlHUL5GUku01lNRWTfatgIUGXwpw0PjHAlBZaL3KgWagiByZoa/Xn0wWbI7nW069zm
VnblqOyqDWybNreT+G84FCWsCeHvLEWfVqGA1Om6WY9shohxrITymUfGjyFyq7Mm2uS12w39lL/a
mqmsVV6TebT+nBzwQ1J5AnAqfCRz2lylKRqKATd6D668HwPULfAmK3AgxAHE8RrrooCRBj3CdUGM
165UwAiryuK1s5+we0Alw0q5/wWheTfEXggdF7Z4YBXRM3gthHbnWBAEA/rb/4zKKxnLfQUGhAP1
MdFzn49Z75fjMA0bFws3VMUCHD+rcIpwWFTou786E+uo0JwqbNUafd+02sb3za5ZyFgGd6lB/cmr
LjkyqFmavu9I/C3eVw5KjxjhleWiwzx2a8wyAkU93aPfiXSjn6lYNTnhEfBQsg5whV8qQRod7Vqh
aq4aWnTTJBEHjKLqNiJT08dJ5PZCpT7xw1OitY942N+eYxybwYvBGZgmjxB+QulCOqc22exiiojH
WM/TZdeEYoW9PA6qRVJY25HKjsmL8s2YRiDI7PnZ5/KNuIHZjtG2O556NxO7MTKSqV/A4enZZZnK
OW4a5Tw44VskYoxn5p6MhyKxb2J2rvjj5fiCelb8AJghQZESr3ptAEMz1WWXLCP3yUDD5q4S3SlQ
LW0XljjNJlbF5llefmnC/FV47JuvoXHizRO4mDNTGw6YZU/nOuTe4sZKv7XUqI3XoTve12hB3MTz
qExhb8UBnxqCSWjBOTeus8eB4sQR6KhSHAtVqBvTE9pEFNOaDTdL5d4MFP8e2ycgIbr2TfZkPCsj
E8VVx19iIuFf0qxu6JZqKbqtzOvK2j93cJu5mbuPpoWvZhxm2sYc/eItHttNToX9R6jgH2BH5nRS
PK86wh5WlnJ7n3TuIuHb+F7PYvUGLkc3bZq1B7gnb4GC9VBmDsb3PFb3tSydphMC0ChD/mqilOqU
XwYvWmxqqxFYzzlprXY3dYWJA2eEXvJgPNemiYyXNL/EMCa+aUB6LC61Am/kJOz3fjePK+Zcm0kS
zsHkfODL9rqY/Gwv686Rlp5cdiUHoSU8WOzW17dVRXmpdSK0ydwhuLmUm7RAf7RhIu+bsrWdlY0k
09YobWxTyh7ontZnKxwpsZ/khYxTxiYHsKkbb2Zs/B9l59Uct5G14V+EKuRwO5EzwyDJkiX7BuWV
vcg549d/Dw4ogp6Vt/a76eo+oTGiSEz3Ce8LXnAW/9kbBLnaIEs+10ownQMKMi9ZPAeH0uJyIWwP
JgFmTuKQy1xlLbOcfOqrUNYyQOUcH6nnealoOJ8K063XwimzVIuDosXxIR8XfK7JfQFmyQccsm+p
ihiT+Tosg8xk8AyIk+047HcrX2ylEbTsoLkRGteB3q2V+7VteJHnzoJbB3DBKCgFb7LNTLxEvuxB
qYBLqWB3KpcjTNZ1ylUVmihZy7CuQ7uBZTJpvwvWegUuRL7TF8yrFXud48hV5wf4KuRHb1/9qudn
N0F2SLXLdEihfjiYUzi89HUzwDfFDIoNbv5GpxxFFlQq7A65Ok1gTUfDeTMUay8svudNkl/u5ESa
niqzN8+BN38o7PL3RstbLseB8cUp89+LMYngjBEGQg9SoDgYz4Br6i9kx6yDEkbGZ+oJqIIA3+o8
9Jp6CroYlhnyC7/LLKeRfJ1tsnKTGQ2QdpYCt2xXah+9ZHwO7Lr56vnk+nsHbjNZAsYCc20SA6eW
Wc1XiigWbNCsf5al4VMUlbi/em1WvhDA+1N8asPmHVa79kGMgGOMYebhdSfLRut+ySi4D/VSeW5H
Pf4QT2pGmUTzTVYy5E3uUwlomA+B0nvX3DW9a7oMHjlFvlj6M00KJPAJc528uFwKTzTts7mQN7lG
muxFm4eq9ZwH6kdZrQ7Pqdv0n0MvK47QlQ1HExKzDx0lOaeMbufJD18oMnpS1Ng711T2v5TLoM9R
+ADgXrEb7S6xdgQ9yxdDjcdL06vfhGdDRFXueZdUM363q7Q4TGYEsGVWVZT3qcNzqmmPDQn8X0TU
+xMwoq4bXr02jSgneaRvJNGPrlo1VxmAubfP3KWBScnjq1uXX4da7U9UCTUrSD3IAoDUT9mXvNQ8
4FLBrZeBL67uGICCz3vjh6ys4RkuE/0iTvPiKcoS9yHz/8OddEl9IBbJNTmG4bKN4TSWwVUp5NpV
4dzsMv7DgW9AQ9UbTKxOF6BaDUTsEN3sdeonpZ+gs2Ac8kG84BL6A3PrTtEH9Eq7QNcPWQOJmdww
5iaq+ke5fMg9YzYqlzeR3e+mlrhamSW7yMqnD5VT0/SX6wS8bRqHd1BQh09WmT+0kxPBO+73X+uZ
E9GaSixmmoatVDG+2hxeQrO0vuS0gb9MuvKXiNWZQCDlEsZxNsfpqOVhfFCXGH4O2tcDzaK/QUpO
eU34RgMuCriqfhMzkQsVuMxECSrzb7KaJBmwDJsSGJR9MLUP8HIOV1qjh2sbBK8zrRvfL71+IEIf
R5/cenY8+AIoLYKm5FtYT9Ul9fvpQ9l/JofVw3i0nOjsiPKwuZr5+p1cvs3s5nNT5sBQE3isL3EV
kIosjOHUUZTDN5MZX2lTvVB/ENwGkER3LazAH4rO/+bSaPmNSsnpTFMKf3itF4Hlr7c7mCJCWhOT
9teKkg7yptE3t/Cm2xiGLYXLeHngFBx6l0LaKQo/G3BaHCZ97G/zWJDzWmbqMmyybZnWuVfutjX+
rpnru1n/UjZ5+5IoZcnXfZV9b0bYTM1p/J1gVnwsLJdiGzXhYMeffNopJsdWCg7iJug/Jy2VdV0G
It6qhfj2U2Z7O1GKSBui5yS1smefIiY4Va24rs40uef1R8Vt251uABboDqRIZXCoK4Q62OGZU/Xv
mErV7xSufW7UdvhSFJTdjLHTnh3dqK/+ArtVxn/Orp38GjtewNfevNTJVMZXY+6Gc2bk3rHV4ujo
AWB36Gcn+FAXhwZKwBe78RJSZvaknRKlzffdlIUfnC5HqPbx12pUCsJ4OMigpaZyhVDg4/IfmR/z
mO+yus6v3p56OiX8BAxjcR6y9o+AIqObVpvnxl1+rSWFJcObYpbf/tL/keWKOWDdZjwktTWnav3Q
u9af67d92ZTfeU5yGTRq1Gjs+Puyyq9tZTaAN+Z0NTtKbT1ZyyCzxA2tJ2/K1APwM9Y+HeZ03olw
M+zd7KEOqbIU+TsTD+jnM7WTf6qxbgEuzFbvTHoNTP7azvTTpglMMijjzCu2TeduR/AZ8NqxfBgL
eNtlZfSTWxxWhWFisxBvN1R0XXjhx4+Tem5XekvqqSG97EDniMEwFiHIU0xBehofx+hxXYkiMqev
gGRQugV8F8f8pPurSG6OXdV/hk5N0Cl2xk/OoA1n34+sy2S6xYvPy+sAZHH4u+E0F/FJ4+pjUlb8
vQG3m/rJX1U39STK/f5TYrh/5sRSbiKyiK4+u7Z7kdUECcUn3wYGqOmt6FiNTfwRIlTqcNWPet37
R4387EGWNqfKnWIYySVaaOajJw7o1sdkmY9Drty01jwro3/MjDr6OsSzc7Wagb/6su/2XqBZV3LG
kLKYYwimncJJtaugTEmqW6/V5F8T98UHUuLqFX1+Ldv6ZIHcffEzCCZUzS8vGvB/+6KHexsYE2g9
gHSdvIfGjn6dTKc+ZktSk/rZFso511kIy6OWyhof4qblEiXDvNyQtuUmC5qXqUzCVactVv9oeude
eeQ0y3CJp4Q3T3GeHU9xeYMTAEuOU2zmj/EcFo8yywuDHL6sqS8rHrlbzzcnh5YOM7/1qBrclKsv
iPQXzVL+GOig74Pkuza0GsX9U/ISVG50q0NQRNvMzr9SbPkitwBg9r45/Kp9ieKcAtcg9i8AEbSP
NTxVBy2d+q9TwNsdpLnqyZ+U/mtuBbuuH+wvPVB9L10//SZWhtl4D7EDCp0sLS7VB5d2noss+4Ti
IUcrP05OSxfj5K1WpFvrk92GMIUBWBYTdbzYrRk/51UQHZW5sL5wKKPmsxzzv8bqM1+Z1r/dePpS
1W79rY7APVPKLF291VE1LoRv4meOma/etR6lvKeDYvHOUiA9IntnzuXXJM/izzQrQyefxdaptvhC
ymZQReld/lfZ0fzvVL31rIE5+ZQAkU1BHYqGv0g1D4rfZ0s1Qeks66vj1t7DOCZ0R6W6fqgms39J
u145L+i1BACS8tFOCvXkUSDyMfN8A0Zc3f/qJPV3qrCqv0LK3ld0nlElt9UZETis0wKrUnBGtutp
uPWjM9wUblAkgueLrCxqt0AcDsq42m0263rVZUYy3kTVaBrQMyEAAbJcjWQXvwQfoRlgPPF7uMFl
4K8pfLbHF8WN8idZbOKQ0oTncAZdoslc/XynEGO43/TD6FXO3l22dKwqU8lGReGlTuIeamO9jYw9
3yZPcEpavwZF3DxGAR07E3HIX1Ojqh5sowdodtF6QHody3j2zqKN2trdBbwnbqJtHBdCIlf/0Hgd
6emwSB4Sh1+aEoLbpNFDAOVPrQUoD6VBoXP0WrpJ8yTvH4OyfvIAuAr2nVHqL75HKUgVfew0LSLY
wZBAdBmDbvm8WuVW+ZHgoHOL8obm7VkBFlNpjPgixuLLJQjg/tY0T9suBkms49Dr9sGG4iPgVRTm
Z7gmyj0ZwPaJXCv1R0uIaR5S9whNe330ATL4xYGr9sMU9EfS9+D2TRYZsHRw9YsYK1z1roYKil4J
fOGjX9JADV7Gn61ThZet30JOyovctPnZi3w7PL/Js6Grb17sPpgwXtxkmJuQNM5PloEZ61x63Gy3
2lmtAfjRYjhv03eOmzB2S/1ItV22k83VAvSWCjaLw5ZB4Fpl7+MxzvaSWpDhnr7552sxlWzFmsyQ
tZqZF7rv3UsRBaR9ofjcDQt5ltU1Xn2eRqfdaQPFKhq53Cc/0Wj3kqkYJbsxyHUqi+v0ZnPRow38
FVAv+FWnvug/8PNAhR9p2LEg7QGC7bQB6G2eIqNhfz4VI3+4oqjVGhZEr9AuBafdly5yvkj1Vp00
fD1Y5roS3dtKdIullH2BmrpaSvfnm2UdZfaRCgvvKD25ED49TE00vkj/rZEO1ckzQu8gSjvLsk+A
YoluHRayV0MHLnVeWnVtv4cr145+EaX4JA4UR7ln5jfLcH/n5fpLlxgKPW3N68DRjiB58yTiXPFt
lXi0pu5iv21OYqYXBlBDogdteDi1EG9zdAKs/O8Bmfv1uwCNqGSdL6GcXii/3+llSruH/4qRbrVA
jBGKqsCrBDievFRscZ2JNBtwmT67wW1FNEWmXpSRoFKnpTSX9LfT2i1oK2TcoWWt9QV+/A1ASKCE
tqW5wBBtCESKRjFVmoTOXkzEmGo2n5pBfzpIW7cB19oHw/y+tufJSi2/b13akt8Jij9XbELr1Vpa
tv/mfydhj7X/T3YkrdBpLjAYau+eIqd1KG0wHIoVmHVJ5D718AnmQZpdN/lQWd28G/RuOBlqMu42
420Dbdll8SV+klFB8WPj3OvcnakS5cyczH+GNqDck82iyXtZ5u1IMeYyy7xJfajt5C863WASEFkK
6j21wiFMskE0JDCmhMFz0JnqpxTerR2XeHD7q0T7VC+KUK0e62UlFq456Yc09wHCWhxkIKWxKzty
2f2Yuvs67cc1CGI3+pckgJe8KMOSioNM749qZVQHV4XXe0etDliJXn0hSUGIt9DHU+9XFGYJNs06
5WcTr8g2Al1zj2IjwjukG8G8sWlm2hcdjWrtPijpxwIXsuXFUhgLRuKP1ezO9nBwApoIQjKO63sl
bcwjV0vrKq+Qn8F5evHU7lsKMg/y0rl7B4lsJsX04MPlJitMy4fOprxgOjihnuze4YCK9zx9MKhY
ehTrn20K0q22S6beW9+VjbwQxTBZwETpCriCcPQEpS49eU7yvBXYL6JiEa0x9GUZKkPyrGYASvpR
3NIen7SPU9v8ueb3tHx+6DTdepH0nsl3yQFUQu7iOXXOpFG8l3mpR8om6tRy7YtINrFtdt4ppncA
dCRMZcja6Y9ZVdyzFOAny/+9CqfHUZZSuC8zGdby/DSoiP7DP/5OBnnjl1oxNc6DQfkMchgHAZvf
f1mGRXpag/5vyzVH4NAOew7UETDGlv+1yVTiTzJYodmALgJLQ7oQ6YnMplHH9OrkWVahAZcxvccX
Gin8Z68YY/5WaCjnCCzAm3ztqzfDoCVLfqnelk7a+YceMKg9zN7hiwzGFEQvSUBIuHB063SnyNMw
O4UGea87xQD6CSEMshhvOyl0L+28EcIviU9JQMtu2isJ9/kqq0ziABLHclHEJGAuxfA91f3qSQYi
K/U6k2Wgdt8LhXKYO7ksM1OtnmBjpxFuoHL7Z/71VMT7KSGiQ9lQsF+OId8dH1KXMZ1+y+CaOWo6
mE80X6cfNCf/ny1cH8KZwho+lIEL6Z9JfQrcP/2pb9rh6uvqrsxber3iMSXFXoMxai5wBTJYtWXc
6tY6qHQ3rCKRAxbb40dnea0p5eO63Nzs0vrmdwYNLn930xbcBXDjEwo+LdC93p6z2RVmUB4Hshl7
0Yqi0dwPLoWTlw2ytRhsstRZfF2RXZelVfnRdX0TCWRrsOC7cm1dFZk0mIlMtL5nAvtb7j0YNKhi
rOAUDfWn2m61pzprjWk3V6CLgYG7h+oC2aLQwV6ddrLWei08ZyNk3FVP8PggetnCVFVjX7sxHYWL
owxjkUbTAnfzLZyLmq8RNhPFuuO6LvcaB5ijUY3eRWvH4JPt+p/dckh/K0wIFvVxLKigitLfJmiX
NZItxCGj+JF3ITlaiAJOmVqm56oImn3RjsoNWhf76wwA+oKpCTKuAlyx8Wtn5h9Hh8JUPYrhFkir
+eLmVbQTmQx+qLYfTKBpWyAFVrlm+9+9gSShGGhTe3At16IBhTCSK7GkIqRRa6FG32QyI/BPLEkK
WmVtLYa+a70a3lW63jmLseyqEyy8wE14lnBdvgXopuyPoR9jmqUJNItSQniy/KFbo32bRar9MVaU
tov5JhZHdLLfpvvP/QY1J5dg5GfNdF8DoxIdlWWiOlFwkKnfOie/8cPLSClqddrCqD/z27SW6r53
s8aE24uo29qgxU2mvhmNR5f8x66sXaL7tKbWj9MygH9QP0ZliVDWZkJcgTrM4iQ2ot4MZbkOtgLh
WWicRmKmBLUZ9KCI1hnQ4v8h+1/twgBmeg6mZ9kuaN0/Z8dyT1S0ZE9dw8FhJ1MZTAoJCy2DhM32
sqdNLjORzbXP+TsLHkR07y8mbWQD30/6koQcz9h8ZTbIIzlO7dLYVG8Wdw5SYWDXudN8qIyUqwKl
gUCYMKNwxSt2MpWBrAIYK4AHF4t2k//UWLbxlgIyUW+7/qNMD4xwp0bUwm3G4isehaFlV6v/ziFU
VfZA3sw3aOR23ET7qy4lYPDYz7e01ObyIlOx0fmWP1gVFTj1ALkCLbipelvVEIPtaKAtjktT9tUZ
fONa6dr7ofj7UrR3ss1NdhGTO1naQbZoxRnoRMszVJ9O8t3Pnrltrbh1cQS7YNg5CwqGpRgPQQbi
etW6+TNVHguUwlIvVs36qngvW2y6xnpomtEFBHQxW0Syk8wWpRaOIOlAmtQnhICG3iMwndhttCDR
Jrcq1pvXaRqMM1DY5ZJrNEJ6SBvYdlsVeHFVmYDvDwtFo2wnd7huj+N0to30X6BMozFqTsrWMrxa
NqFCU1FYH1cf0TtmDrKzAWKefD4lmm3aelobmJn//OCiBR3RBhiUf5EM5rRgjpgUVlDPj2Zdb//i
bcd7TarE2S6mHvgEYnV7qxsHONoBlm+ZxaWilztZr1ORznZslrvNHt7HP1srTk+iFflqIut6gIxi
v06X3elXaG+jG1+maYyusEgHh8D1q8O4hDz60aOJUJEYR63pEA2TyBNNV/eAGi4REFmC1jhd3JSj
+CIvIrpJQM48Vtpg3bbB8i2q1fvkK8UwwflO/o9LStytm7iKiYd/SAHb6r/JFc8BP0KnS3aYE2Cx
I7Pnd8Cx6nNd95TT6iHMV/S9e4eIn+DhnVAj9fCQmoCMiw3kUfGLsQw6ucWnYKy4fi6sWYvIVlz1
FiT5eX2fu5VFvoiM0357bQPH1azvfJGt3wYy9WilPEyxEu/vvhzmgsucVvTVQdjbDR4AHkBl7zyy
wldwoUYOFfNIzgdad4vzYn6QNVUF7q7okvgYL2qRvVOL+agG5TmNx99FmzdUr5SgiQo2U76ANsmM
uk545YDmAaFphn5yD9YiD9GcIuHURKvPTsxkEEQnesnyvWvq4SFVNCpB6QiBskNTgpvMZl0PbuS3
FvDSRfNuWrh5TJmveImDEpjNrlFp144dmh3MpXFigZtZZyKbs8i/jrSZ38nDxWHzKkcjo4ksBTf+
7wox2XwnciPkBfryuD1ssMr4gSbk36Xmp1GXNJw9fJP6IBpdBji4FplazN/EYpaaoTe7f5TJBuFS
ZURM992e4jCloHtMWgzHFXBoHPvmz606DYAWqv+WLmkYUvxTnwzzSQ3L6JsPgsOu1IguE3jIKR4I
D02exN+UIDCvYdfYxAJi5UtffPXShYmAy8MyhhyP/GWgD+EvtUmNo6xWG4e8orUXwTbY4ihrEv2v
3ptaZOvmm42S+O76mE0Wg8dwVmjmF5FVt5p/XB8L6aWa79a5KFOl6x8maH+V0oGALPA67WYsIWKZ
yQDbz+8w8MwnkQ928cPunct/TN+cVntxtf6+7/aYdzbyxNazfidVRRnt8nHe7f1Tl9V77IKAFsVf
dIfiK0UZP+e1HjyF5Oj2bqaXv4GbQwLd1qxHc8ztzzRZP4g89xX61d3RPUDYQy3Q7wO0JnQNU1jt
cGFfkFXK3/zY/VC5AOMC59A8qxVswSK3mw7O33IYblbzS+oYyUHJY/UqgwvZ5zXKxiHb3a9FtVlu
6gSQj1efzWbdY1uLuWNE4+vGm/u2ZbA99515lQTuPqSDYR/oowNbS+zS72nkh8BuLFDLkclQTrZz
HdyqgylyEcpaZvWikVmowWl17yMaGcy2A6ZjW//zlmIDMwvVRCrhks1ve+q2zbunyke5s1nVs+31
FxJvcIR2+jW1df1qctUy9jJtVd3OYAssnGw1EKt8sRL9tpRZpSr6VWYyrH5i7Wvjwewa40HcRNQA
uMFV+M1FhE5j1VTZwWuoUoTpKSEhp2WQmVRiyqywKu26LVfrUgo3Nx9f9lh197bbfrLVttzcndk4
V30dUHdNfehmFug2WXzH7PcT5TTFbiBaSipuaKKbHyslQN+9Ft3sZRChFo1VsQP1FpR9EehEk0+5
2f/+znPzoU7HeDVc93+3c0mX4o3SFIMSl/FbG5DaapzqA3/OxRM9xcVTVvM1udvWOX+kxA0j5bTJ
3tnIDrD1rDuIiSclGjKVYfYpluWt4sOAwgPSpvsLvt/q7LZN+kRWj0ahpQlQlr02z+2BpGP6ZNR8
24/ZRRbaIpkcl+Ot2NHundGLaCggIJcTx2TUKmVVoG3q7q4t1OJpjAhVD9Zo7bcPLrP108tnWcIX
bmo8bh/23Yf3c0op46i19u+EU1NV3SHPztMw6Y86JD9NPg5VeaKP1j+Q/ZxuWd1BmCtTGSiInm7F
JpS1aHZlbIy3zejOR5arI5jY02ooQsMIymr3zv2d9G6T1T/QOkIyav9NB7rxbCw9PclMjYYM5lI0
aAEDtCpKIeOsATB6JxTDdpHdKTaZmGz7h6l2bGe6CkrHzSmWYLDr+XWgFzmAkHxZE+qfaVqCwtqv
smK1mbKe0o3NHKDK8dDaWrLX5Zz209Ma/XwBb/OJhpvlnCfHuK77G0TntqQZzroQvLfNhyGH4qIm
hQO7tp/wu2DjLdNgaDka9iUwp3mdrjbEMBNoRn9Yy2x1MYH3bnaLdZPGr9b3O0ZZVcINTcul2LhJ
VtHxt2wJ0PRIE177xbM7GsNyjZLYqAZIOOidGXrR0guf566b93pKh2logKa6S7JifuynwLJORFpa
ArUmzRWBDff8COPcY9aFWKl1S6py6H9dNxFNm1vdNTfGBSWSjeUZoiiz30zQdgAMW3aJFpa+Ka0u
sT0CcLAMvWckVMZRud1AstDuRPhuqjWdhtSnc0ZTic4vPkVRvHon3MQABuwt6AQWoTE+c9zTbmIm
ylf/xW17qAlv2kMbJDdxWv3F+m77vgUjGnaDE4WCZNOzudSvUODyjfL3gWSCfq0tCK5FUWXuD+v/
7iJaKqBMvnXEZ53Ldu92WqVjYt5sp9fOxvIiL9KWF3uzvONlLbNt2GSOfAOIZvXZVNay0eSVLjVA
2W6T/2wbkf0PJu8e97Nt3BSU1aFL/i3Kd8Y/n/5si3tPVb7NRFoPKTz3Q5fyy/TjB/PPP6h3jxxq
OmVzt3R2eQriCp3P3dWCUCMFuRA4CfttoA8F4bYWy6knbLKTqbiLOtKB91+3k7WoZbY9Ytvn3b53
TxSbO9ndo7SudE5WDcLD8jm3j/CPjxST9QOKy7unb49b//13j2rI1IMxoDZmEO0MxaweICm2b/YS
b5jVsb/Y1gB4BKttMCKN9ihZi3H75qH2EZq/+63W6kwY/rTqV4lYOUa/7h7oeVHvuCRQA+Jr0XH9
VQ40Tj8ylaFYDifVMujyOyLrWY5Im546u/CopxCP3+9RtFETnkRaa4Vl7zcnma07yabv9u8pgLFh
wdoblUMtYUx2SobK1l5n/12mVSHAm2JjjP7/5PK/bn1nd7f8f33KO9+75baVCoffPopU9WDHwYlA
N+3Oag84VmbxbQE4dQFMW76jAhgEbS+mN16mYpOATfUwD97nOQH0atdPKSntxVkG24JMuGmAfdpk
667konuYqnT3IHspgaNDYCRPaPJ/E5LKD3kE2cNyepShWc53ayUwx7CaOhz9L5F1i6KKOfMcLOtf
HJutW2xENOQS09wafe0ltlvPvU8WCYyIRSkWqgR4GzBMHm0UYiYKmQmysnj9fcu1jfhNMXT5fDaG
7Dv4KAR0l0FL1ObUNPY3YP/hwVFyAruiKPOhj07SZLBKDSVMVx/R+9XNryA56ioj/IV4q3IZlX5a
oIVBjwot55yAanEGMCl77AhYPQZKRUwyzXYU2/G7LDLR0lX3aiKyVT04XnL0B1vfiY03KdCubpuJ
z7YUx3ku/9UkqXsSeaIShOoMiryH2KFC0fDS7tkiXdaVc3lTAV1/dqkkexZ50Az9owJa951clKrl
QsgWQT+1OdROb2kLVKt+aGg4OayGy6aOZV3VIAQR+O85oy1ddJdHkqVrgnJLzRfAvOSXNtst3XS3
nZXlL3ARtuewL6sbVM3VTel+zEY7AC0KMqTPdpX5J9GK3WbyTtZyDHahETZGzaSftVFOut7761Jt
A+tFFHbRZCCJ59NJlpvCqMzLkOrB4yZSnXh+dKF0JC26SwrNvUoATGYySKDKW6JVMtsUd3aB6c4A
fC6GYnPnsm2z7coBJSQBGJY0GUg7ueEq5Un4mAegs55KWwPAaIAYXvcBpKDs7qWr9JSIQz6clM4z
r0lFgY5e0H61k6kMcHRQl/o2iCHVSK+yza+oIZap6zHciyxXyIrtNvW2F73VPzSyD/UHxbWMLjVf
ATcZ/KUswXbT16XIdEOvT8Uw/VubDKsGRg0TUWx2P5O9uf132/WJhL35gl2eC3Vdd/CayD0JrHuQ
le1jmQffZSXo73SlvNjg+YFQCe57xu2Rm7garkDxCU0IH+h2X73FPtCoHlUVa7yKQ1XF0aWKW7BJ
Env+JZ3htXPS8gyFXfLRp5/2JfJ14uF0KP0GXq2xb4KGjwWfzhe3BhpgyLXfksSdTr0JSpWYcTPY
FcVYfzWbtqPO6qBZPXTbb/06kmguoonApQiH0PiRS36XVqZeODiomVrtxeid5j+m3HMufmMHFwui
lUcZjLeZrjVRu6NgGg7XgLKLRaENepuCS/U2dbIWwoHSVfctWCbtLqi5ar7TyzSkH+IKqfs+1K2w
3YmsCmZOp2KuVnz5iXCmQ32nd1oJ8AD7rDZql84Xa6gr6txhJnzyKo9KlEjnd3XBu8p7OzpR5WOv
AFciWwGvEiv1H2kbEJEMd6BXdInE8O3S/voOIev/s6lLAlk9tFr4R+9llG+Zw/Alb9PiVvleCDnh
MpWhtvmrfrdO+q64kTNr93AeU5X+ZigKWZY+EE0p/Qprv4idDh59gkvXCAVHMe1v1R+KVVnepVxA
8dpqNOjvmn3YQss4Wg3zRTNZukM7No1dj+Itg0vnaUV1/nkWvD0xlH1isCZPGnSlu5WKZBYyk2VY
GU7mtCH4J7wmpUP3GGjjOe1A6IWrZFXLeuU+EfNXV9nljSFF7IHU+EGb8l/sbQecv9QCm0erx6sM
ptV7tJc01FpTmJlk/KgWnd2orwabqcggSMBys1nXC8mkNoDstW5Hfd6rt2fphnlcjf5xz7tHbMv1
AwFgOIIz2KkwpQyXXK7My/VYZjIMcpne1smbulmu0LXchDe1zNJlH5mBSsTlekr/AGLLWPcXN1Fu
W915yXIziWeoFZSig2nUawmuLSUHql7ONyk2kJkTRUS1bFPzzrbaPd2ZJJPdv5YvGJk+KPt1o3ap
Z5i7ydw1MchosRFa/FFrfQeGxqJ6bytPGX5zxyVVLR9DTGSL7WNMU2YDi7M4i3CKgRCNzIjibtlc
hHcfzrAy/VhXIB/UVh4axzKKAYU34dJ4yRq7vfpeHA1/ipQ2IWrLDYsuSdNOxwMU4q0evIiOuqzu
qpm9d5mUJuwzyqhAvbn6ZWU8RZRAPLUlUDkljdErgYtCdSTQWwyAloE9q+tPQtYSCb3LatOFRgit
Kq+tIbDgoI7iK/jIO4sQcrkzHL25wdHQ3LRlti3v1WITaekIo5MRUUarktm7f8/Ecf81CRwIrpfX
zPaGefdmyuR9pFtBudv0nlF+Abc+O4OVHjyCpB08yuxuGaV858ZtNx/TyIdeYbORmT+QYzxsPh4F
ruY0gfrBpqtHx5kHv8174Ch3K6eHth3UK5k+FZCGVjk3nnmWlcj7N+Umk9nPlsRpAXbb1D+zuZPJ
/tsn2Hz/u2z9WFoHp4OhUmBKGQpMkxLNlUCuhHkpNwIRRH0WiQwSK47zG52y8yreAsBs4kIK89wX
NfUCWn2VW4KTRrRCQrO9U+SGsd1FtsvF3V2jJRO4S3MOle8uMu9uLtvFpnZD4+aqJ5HIoCcpeGXg
uTkRF7G7YHgYZ/UlrxK6df8h8C4OEqHn7cJri2aGs/zDU6v44o+At8m/16wGkuVVWK+y7ecj2jdb
kW8/0zf5JoI4tD7rHQRRgOmrNz2Frne/Tis1qC4yHdr0MQTO5mF06pGeosVydCpL2YOxT6lG5f+Q
+uUyBSrD3htTMaw7hTYAtONSgCWecBRH1YXI5MJwP/sP3PbjT/AVK2Ajp93DuNRYi6wz2mNS1OmL
rJLGip5SxX+WFdTb5VPY0zvvTc4T3dPOk8xMxZiu0DOzq+c8wXb8KnfTnmYJLS1gUFb3zkfPUEnt
LBTEWUd166BM7aO2LHnjfjJ1J/2gw4b0q2apu7S2u8+aPvq/BKEKpwJGaZvCcaOMX8QlHZzgUUtm
gwsVSup7wFsdxvogWtOfH9yOfv8CZMd+pzWu8wiSgvNox9xIo5h2BhYitmy7fW8hmo4qMJBl/P64
uYpi85OZbinFQ5ZYn2RlL5tuZne2WuJA6qO7D3dbmpF2TUxIuio5Mjq58jRHIMFYFZ1ZIeCo+SKS
YdAgvTcoDjiJLVCm9AvJFKhh0lNtA/LKeDKMuH1xIwe4CC+sPsJiG/pduG8VeLMttfojCWYNaomP
Gexh1tkN3faUpSAc0lkwPcuQgqQEE1pCzLvTG+2sTN10GwrtCu669atd1JdA9YtPYM3wx9BBxR7Z
v7ppaL10s/ar2CiUAd6UKYQwvdesX0fXK8+tqVM6tewA/ymFva3iP6iW+jIGc3LJl4SIDOBVJeCJ
aY8q36MPIhokP3NnQg3/q4coQmt+LB2ng/PtTa5HPZjONgFIS+1r+hiL3Hpybf7EagAo+tRsDisA
gHT3t3r7YPv68CggAM2CBJBWufsw0bsELuOCCSDCzAXk3HTpjN+QAYx8dp4KzYBnqlDPlANCWB4V
1HTT/5DcZCiXmZ/WlQ6FCxSsdqYE+3akEKr6PjkWCK/kgFx31jlQevqNrqkuOMg0XtYyE3XjhC4U
jmJUcJVMUk3ZvROK0eZjVT3EePfr3Aw+N0ZenLd9757V1bF3qTJjP7VJMZ3MeJiOU+JxCElHuqB5
L5IPWhOhg6JdDMi+MmqJyOVzT2Q6d4VxvV+vKpG+c3g3FZW4WtpUH8FACHfv9nvn3wAI//pAIz1a
UAVQNO7P74Zm+XoeHb3PKC5H87r+mc0P2X83MWHpWff/73aeb1GTsj4T+IGDp8OR87OPIBsWGsiz
Rur/YjROekqjzHiwiXcd3ciy9ioXYQrz3Ocysl4hhcOlTadPc41mJrCw2j58+D/GrmzZbVxJfhEj
CILrqyhqX87WttsvDNvdDZLgvpNfP4mifXha13dmXhBAVQHSWSQChazMNDUzRKFij8r0qAdxadQA
UVdKjlK2ZG8pwvnYbZ8rlIdcacSqPj7iiQTcmHK+R/DC/Hs0h3mLKu7ovDJxUo9sBtA8oPB5d/dV
95qUJs6NfTud3UJO57k1Lb8LD6JB5grFSW23oS5r46tr9tYBlMwiPkGVpkVtd15sa6VaNcVNdzK4
t6HR2phKHOu/DsmB/0FQZKY9EIaxqokCDwVIDkcotTYcVfSDc7bzbLwafStOqHg+99g53vUyE/e0
Go29Oeg4BLzbqKdBsQai15cHc264UcBSkCNRTeVSaVm0g+1nIyp2lzGVY0LpDAhCVcNJkaNodpGH
PTqIqbtjaAETjjvpqwFgIvhsVXcZ42Wv1tcPZqmkmGPVUECKjb2TGdZxNVEEOclmlFoJwcqCAXn2
a1lytFUbXepUfLKTb8h3oTLMFd6dzyzcaiFO3l43OeCxHXRfDmkbOGnbcdTVe85NL1HlNZbehUYU
F/dxcgCJlrcFLZ23b8d+PlVmihc4ZFqLy4JmrnQ8+bB3SpnlBkzpPKRKUoMcA2tD3zJDKLZEETsn
ZcXO1LNRWoJvWTMOVhs54rTAX0lSS4bMGfdtaZ5Mc7ShP9WACn2vCc9+EjO0ETZukX4KI1ecyQZF
BRtAM1SwIoG1dWydBT2Rqjg2EhRGaDOUTQ2QQ7NxXwReQMfChwg1jvgkTqBeuNbuHpfN0Oie5+kz
tNz+60XRhzsiivkwliPUrv2HmeDslNu04AIqd6C1AAQ5v2iGLHYoU5ZAbvyykaMGF0QLQD5iqLHi
urhwJoC0GdPDMIRhteEhSKAn6jLVNUsO9vURpIYKs9U0M47o1F0bqSBayKACp6ViaMgnkAV0HgBC
bj+Ym8GNUnwniMTHnpH7RSrw535vOKircE/+PqYe94r5BG4AbBIb45e7hOJOXHLrEDHenDQdjQSm
HcQUWtecJvx4J+otRvJTJBkjN0bV69J9mE5BMa20xtNy+JRj+fXlRLTTCyTpw1oOJ7ocox79WagX
vd8Lro7/aqOQwu2jn/eCD1PW4W8D15f/rVs0rudXZuUC3Ouxg+YAoSKg4+nTn8k0q8IJqFsR8m79
g36Ioj8meWqC0P12jMs//FeQKyO4nvo3QDan4v46tiOAS7BvOi7R5FhiHibmcteEiXMe7KyB2gd0
FwQXB2CUR/75fahJEbcvGjO/GmGNYh1LT5B0dIEIc7iH/AKaXke1xDIWeRQuxik2QE07SqRwwgaP
wTU8B79FvYy1OkEQTVrijT4xd+5Qfcvr0G+nDnLXqHDvN1wR4C/dqoV4gg1OohR8hkcaabisukyu
ZD3Ut9ElY9KX0ne8IdyOoVbtQNOYdrjDHELNp6JOKuekXo4/384aoYW3OtZS0NW7EpxBnqU89I5T
gn8Y8qnj2FVBpLvjU8a8EHl8lATmoQG2MXv6TMzBQxNaKKRTdMIMpD4MJSyXuih/2fDNjNrWDvUg
RDbMI/OH29blDoje4TQqerReNdQj28NwDdEMrI2KGMwzFI/ausJqE0166ev5E4SQuwvYZiAnqRRH
mmGMv8dZ+zb15vhmg91v1/WJ44OxvQDfjfbngGftGcSMAAQkBdCPiVIIofHaUMz0HmhCZhfUKsno
V1URPe91PF6eqevoc/SMioMjKt9xQay8njLFdfMXnvxZWxd7bOK599LaLqTfkEdrCm4A7JTUzg5s
9jKoImSt8agB1eZy3k5CsY2aDOXEdLymkzk2SRBU/3k+V0f1xeedUYBfL2SatAOgh/+6DTAbfc+N
tDo82BeizTXuYfdAtA4PU8jWxfu85aCjc3hu+LyophN4R0rsIsU8gUYir5CNVlYa28q4+Mm4NlkM
dpolcvFTqEPznckcD7K2tmSjhSZUpkCCVC1HY1row3sgj27Vpj/pkC9G8r5tZqAN1O2lrcDRbd38
7K220My6rcs0HVfDOM+D+gsxYPLUTJ/mfLDSeHFRFDMTTAgzbDqxvdAC7rKvtusle6Ny6wuwB76h
oTAYF9/A4FTimAN2QKPacTQwNlRavqFuq+U7jYnx7ELGRgIwcMGpxwV7P7ZG1CScKXW3Ud/SMMzj
nm+S2vTOsQSsXu2Wlo0TrqqAUS0mx5fA3mQ2IK64MameqEldL96NOejBV1teAJ2bj4AR68adzEb5
uY+87jI2IBCxZ+EGMfQ9AIsdmiuyoM2VHNQjG24yRmDIXXyqEPEQZrTjOELYod8PWnqDgqK9F6qM
I6ZajjAFi1eTvWDjV2OJ39tzLZ1ws61iwWiPDxD+02lEDS2k1iA7dOt6P2s6c9toobiAg57NKLD1
cPdgTS9kAxBMa67UDQsbmucyPzUdFI/MDHlmamhY56BKwSbs+3JTkDvA8ql7icpugQlvF0SfMtAV
w4cxJKON0zJeYmkarTLkE56j4Guct70W/khN+0vWSfYJDO7ludLN2I9Krn/q9dHdz06VBNLtvprg
sb7kHRj/RvYHH1A0ToMS5G64rw//oFEDIq0XmZTzzmkHpJlVONnEqGmgikmag9CLNxuoF0jPTxCd
lCzbhBAIPNKQ1BTBzpVt8pj9tBFJBLSpftpWzoipsF4K6fRgNmAAv2SiPneKS7RX/HA2UYmuY3KT
53c2r+iqcllCagND3b3R+x4Rla5zliX/+5g8JbSeHUMcTWOACkGjSbAV6yLoq6TZLuPKcWIIXHMb
ksHK72qoahvk3bBcZF2T8B6hCASlBJHkp4S6liogpTE1y7BWDEwfxiqchh+mM82wDyhB3a5xELJF
VU4dvoSaqQesw13Sclf/b3TA72wmXefniaYHTdZUG0IAPAbaxbyda9CAeJYJ9UncvOfYbUIPxaeu
pzj6UD4DhRIaxy7PT67m8jn4EDq5g7n1wBbjtwmDdovUh21V5uYnG2moYMLxbVeDGOtJIO33DIkL
sUk9gKJ53STP1GTDrG2q0Db3q02ronLLITMV5FPkbIEv9SDsYYV3K9YqlLhHQWtL7U4masAR1Qag
CADf2iBc6Duo4MlkT4ULyj4Ktry8P5i252zGvtI3IK/pL6XK9jWpdmGZ3T2z0ik+zci+qpRgOw/g
2430Z5tGTp6evDz8IxN2YHJrurSF2jB96AoR1sA/d+Gmdt3wBEXC+cJ4BRt2efPFUw2F07AetD9H
pwPh9rv9w4rLWkkHCh6rcQCJprUf1lniHfBPBMkQI+W3vq0lngz0urOm4U+TorRvjVnfy4cXNm7g
JsOdOP1w61tLbZntJXg2kW8crvXkTNtOHw0UjEjQ3ZBx9UDlx/AtymMM2PgOrcF3YJpsn5CNaI+N
zaINONKZBwwcjPYwnPKMt5fYK9onHL7bpybDEwmY8mJLNmp4Fs+3MnKWSSXDRnMzDiCDF0B/79e4
dtIhYiyGaBODMPVpdayv8253svxfr6McWg5MUw1iDBRcD8jq5+HfORSNXxONTQc7kuN+5lH/x9Sa
b+DgyX5knfPbgAS8zZYLVks999Oxt/8SMa7rwVop3mxzivfRLEB8XA3s7oSQfWtGrm+iFJQQVqxy
2S6yU10dtbs4a77TaLXTkJooLFFzQV0k14ttaYcgSlK8XuHkDNs6yjRf02sk6VeeLw/y9ifXtFAY
/y/+L4og22xMd8MopqNZ5IWPPUayo0QyJZdRnQOIjgXRpRmss2Qqorg6GYn9iUxrchrVyLnPXI6r
MJWrJq8oQv3eDP6Srh4dMB6oPNy/KTtpWM31n6qUG9ezv5g9iYZzHVLvYepqU/PrFERhq2mMnXAf
abiaVRrKmTFbSmd3u5D+jFlo3YahexwupD8hNH8pmB59ZjK3ZxbzF7qNqJWobymxgXq8oYgT/jqk
fDjGJsqBlguMNk1xQathUzOBM8QGA8ySAczzSAbp6BaAAeAzJsEItc37dIKuAjA+hmpCDi4VbOFB
e6yGK/iHhgQDsppk39tVcgECUL9HFogLmwo0qzScnJndqZf3kLCxkNp0RMnunmrysvGAQaqnxvPj
KAYZMdCvJTAIqEvmxblpAIdEqfSbnjPxpuWjvEWsesHXbrSYhro4ygLKdEhw1X7cF3YAofnhMtrQ
XiR1xUimkNBKgcVUWo1kp0YChQD1M+xnwZJ+4tnQbXhsDuexLz797xfGdLE8qUK2qmwjXy+KZvuB
Z2XVEZwcCIK6WTZviaSF2FWokWAe3mN3+kUUVY6CCKSp5yzCFfO/hx9sGuiJhZbzLdmokcMgd547
gBRdbZyHJFW753oILNT4oqgE22Vy4CbOu3u639sRiPy9RoJGCkpUa9PGdeBFNtgu3+2WBmGriitx
6BES1g+OulHaVR3gHORw0qjd55ozbLx6qO4m6KAD2wFUKjRkBSL72KnuSZmyXdzn2hJDga7TVAGq
kSc8+ib9Zc7T1q+6eg5q9RCrS6FfWFyjbmcdU68bgUlueshvzuS2dQPh73OMMvoxTDzf0XHRLUwG
CYUs7lDUizs2bBksX6q8s2mYuEmgY+JUd94h0qethWzpSUTDeOLvPRqSg2xD3AK8tI7JvU5ZV1ht
1GsldIh0/e8H8xr/8Ir6EE3LW6EZ67R1BhiRf72Vhxga/u49ks1wO/uo13cuPfygqtH7rt5AidkO
cQgddZ8xvfWhbokLY2gbvEZ5ga/ekdWbMtLnV7LVpgGiKk2i3rHRX4cZ1MuNM5U7cuoiTzd174JT
W9PTV8mar6xNpm8uNlybBqRHd3Dz6YDhXMzM0AHoLL/PZqcdOBsisDH8aobQ6FB1hkq21Ua9iPf2
wTDDH6tdlE50N0vXuyF7AHGxgxJaAAVPHD5pVhs+tUOvgSVEZ7gRNji6tVMGeMaybSlaU0NJSDYc
7CIDA4YKp4mQEp0udR5fcgohm1Kcy/BRGxL3jzzJ0gOlmtdMdPyek7ZcfAX3BviHVEaa7BSWlBJc
zTTOCkXbbAnXwvYOXLFjm4aoFQScWOhR/kRNC2LfE0+bT95kZIuJ7KY6kJjI1R9CPORAogjaAijN
5J9S1uRPqZ2MpyHHbxgVPigwdMb6hG9UwOVRbX5OJ+97MpVZ4Zs9QKCrt5ggSdY5buCEFbatEG8G
rxNJB6+NZ4YxrjSRi1ttkfrtD+oroci1ZPvgaHI8jRoz/ET2YeTRzqwkABDvu451dwEZGQlO4ya1
t2kF3DvFlIYzLtuTyWbzbg7jP7spys5TBbksqGrUyWaMjCkQJCpHrpHkHVqlIterBh+nCygqgXpP
1Bc2qOFvjgIe5I4pwNscR1eowXVirxyVFeKCmyWt2K9uN4WebZPeSwO0EzO4M+wtt8vxPEfl3hK1
B924Djspz7SqrY0rUbAq2sZ8K+bykE84b04dH+2tjuuCgzMABEjDvIj0GxtAPQph2XzXDnMPEWI1
jxrz2DlWf/tgTpDcBNx78Dkr0iP+CtMdn91oC2pO0AXo1nViRfi3GBq8/9H+GrrF6Ce9hQcH1MU2
H+jAqUtc4WkL4uXQgtLAb91kJPLwvkeSLxRyx/Ns60xfXbOcP8kqdHGVlpVHq9D0F8soQUExgw9u
itLCd5pY1bN2UwdYFcjAW1O/jKgJu7RxzJD2MMC976X4e/eVC8KsCECU1jbFZgQnxs7rsv5SuS4w
scqxxDjKSJ7ObouT63GkmmBa7TTjdzZoxYFOrgIXwf8jmF4SXwfbaYyq08NbWV+CeloHrKtr1H+z
pofwYGRrb7E+bjgYC8/JWGRvHFxugdfkemAAP/s2eyK+jDnDLscobdA3Thsb+bVX+27qmzh2jIOm
CfklqTQAiiHQZOP+aAeJ3Q92qBEPAEl5OZDjZlp+nrMWorVNBBpBCG3skXCvDzgjf1qGzG3zczND
NT2Zsx9QmdkIJSFjApalct/e2Yl7MB6VfIZmGvghd2PjdOdulP0ZoI1+6a222tOLEPcRYFowDKgP
r57ZmZxDwpsq+Scdwf6ua5DQ4q0VvlqJ/QRNs+nrYLBqS3ZL2ZHuXOxQzP1pD3mqQcHGOIR1ta+1
prva6ha+a7X42BggxSPVeLIl4fhMEWQy1LU9zj7ahpzUCK9/NvEceVxjgv6yaUMndFLpw8IRAxj0
nLTZ2FHY7/SkBUNn1SV5MHuotkayqrl6quFLolB1+xgUL50dniMeYrY91M2+T6t/Mg6YEjVS9fI4
Lncoleo3qNsC//Pqpp4359G18B7NqeJDbTrF/AyZsWLj6S7bkbG0+ur6YalUrZ+q9Wk9iqHeMlt0
Y3Rtrcf1RxlFgFVAY2cpUHggxbNGiVKFZIz2YBwQYMdWRQyP9QxL0EO9Aw2hS7SvSsgo0ZQ8k4Du
Ru7RrcDXBUKuCw5o7Cq0yLh2xPbYzF19RLbrntaRCYpt5f7ZDYVAhgw8EbEK/zCHgmIF7wqtWuxp
iAI1KGNkgG+/Q2cnQsna5dwErAXj2oqXXWOoRw0Bax9CHuKWBdeY3y1NyzzMo6Hoy6+QGy53XiYZ
BE9HMz0v3STqMmSzSg9n6VJ3/F65lm6jnnUfrHbFQyTIVYA59Om5LOZ+n+vFbTX9x/LkamjlpavW
HKGCDbSKWmh5OQisJjNjkCn4tXYWO5YvRFP7U6i15xSle+UmSsruzFwnzXdkxWWCCH2vL08lihQP
xTha5YY81HwYL5FkTdQiCa0HccrZx2Z+9pfx6n+c/2EppwP9l6mBAKTUEw3snRAvkGHT3DRgZW4G
HvhsE0ay21iGiParJ1YxNJQDv9ez5RxpRl3yn3PJyfQ/yw5VlORbZ3uzZp+R3w9W0/JSWpOxA86j
X1cHvVJoodgqwj1/bABFrQiNzqn5JSsBmppdB2kI1YzvvQp6eNVmCQP0uNqQn8bUi0eQCURjfF+n
rMt8CFMvNqY9srCre30HvK3lVrpl5pN3CSQ3jWmd5Z2sczprSH1AsPCAm1El7DEgyEmteRFmhoKn
gbRbtLXDurmQbRFv1lFScWiz5HvCrXIfyopdzcEUu8kJnaNdu/krF/wHuI3y71o9KEy/Ddwtt9ip
DxMQZiFB9o0nYIBDAFSfsS+UjJ2LMgejvQdMfqb/mK3JekuBSHwZrHjbNJr1RqbSaLZ6BC5XGslZ
RyqRp1caOfM4+tzt5bHWahvP5FoLNK3xgk5Nx8YpP4pK81ts/U/0EJcyTwM96sDcW0X5W5/ENqov
beBx1DPdArPmi2V9oQHFx9nwwzBz+0LP/LGO0mBmUFejCGSUIRDYG+OGFsPzFFq2jrfBDXj5mbs5
MkIa9O5w8WgdYtRpHvuyCG9mwZFM0Af7U2PpfxXTOPzjPRVyMP/pevubDabjZS7kWsp7ogn7w1zm
jvPWcbxlLv4pww0QIchYKtRzjMvnYAgzEayoZ9MG6gGH6wxl4AYkRKsmML1seqYJ7Yi686S2vrE+
mYGeK76CqCz6DmUckKF6Y/yMA7mB75eIg8EDjlp8SZpaewO1IvfZrNevoPzwzqI0/84GpaIxJs2X
fCrMiwvU/KvOoZ0dIfH5M1bZjNbdZN1QPaeNW71qYkb2ADxYAU1g2D08JbIOrLCVfqGHYWCVc3dx
VDOoYqpCbSSpR7bQzpk/qdIrciSuB1UGU4x2u1n6FIV77+OUjeVxXYd669p6ZE3HGPeGeMcliF9x
Odrj2ycOkSpLYxy9qNunvWyhnj6WFxpbKpgbudgkXQNwshqS7T/mkAvVpNhlWUixfJit5nRjD5W2
1jgQ7x7x8KF6RZypR7aVpY+ZXQlpP+fLg51ifzf1wWamf6pd6rkFkfeAZLqJtBHQ75tBVjhBmZ64
GoUXQ20EDNnLeI0hG4tSHPmBt/q/mNWIfq3rvE+4Lw130JSPAR3UQfhu6kBqZpM8icSBOJ86z1Kj
FdpX4COzS8pdAbimLU9gCP0Z4WjpXreLSn7ToZezKYAbhXBimWB3VduH9TRipByJXxq/e+mYAu1q
SEBE3MX/Pz7pkGvdGbgEfaJPrtBaJE9HVoBxHc5k4OZeyDQF8A9fEkY4sBtQNPceKOzGf59KsTn+
333ZtsVx+Q7A53ivySrdFsyG6KHWnorYyKwr9gxBUvfOvnDnvee43hM1Oq9B3NWGf+rT+NPEgXi7
p2a/oQDIgiGxofXt3jM1cHGrmRQ7QhoGmsxecSwgY7isNoUyBY224eLyC9QEmRt3ARUzUckSVTR5
llVhJ6hvVxP1KMyhQiga6/gaXaqh9ARfYb0twD0jGijQhUmAHHKC0zf4k8hG1TXzu2MpJ6HaGts0
k6C2oVwdDblf2VV+96TI72CwyO/DAJmDVoCHnjuJZ24K5eYlOMrzPPlOccjQwqFltXHWWnFc51Iv
U/U50t2v5mUhaBNvM2u2LrTi+qqalr3GEL+DOCjew2qf5rzZcGYBH/ruiPpQ7rUMqoaM69o5k6UX
CNlmKCupNTDtw0YOGq4N2chLNhp2Wjn5pug8n2wowdLqZRka19BJ+jleJ1Yo2a7bqtn9bmmwK3VB
mTHwtUuAyM3Sbr8Yrh774ZxOb23sdcj1i/iZYwO4s2vPvUIqO4fW+wwuEhSxHEJW3wsWOpuS9/lT
xKzsCXws+ZPd2GeOo/uF7Ba+bAOoIUGQi9TsPMVSLriOgmMofgaLUbZWE9Q6AGMEjuhQKHOTv5Cn
eNq7NxRMTSBTBaZYjUonAL7TWTRWoN4axMP8jXRUVs2UD8MH/RXyNDPyMfipob2CCvMCyJnZ3cZx
PoEuSiIT2Zdj43MLl829Ues3slFjKi/eTu/YcjFTQA4m5BuoAUBECoaQzWpbVlNrVBEShRKqmRQL
0GLsO7j1QCYIbGjUzJUny11zSiY6aptJuesLnABcu0xBJ9yZN1Q3ISslwm8sAXWyFkvzttrnEOhH
yeMfZCInxVOvncV3riatJgorSr5zHBuyCir1lakkWB31YumRDX+cfSFBAUxOatZYGnql8dko+r/w
IMqPc5cVkObj20JP5Cuotk6gD7AvAvdcF2Rq+0PD2BOZVjv1tHHCPp7i5gzKnokNTiDyDCKrAEJU
y6xzHMH7g6Pz/2utppKoIgXD7VbT8vOCp5wtFC/ZU/KlNnHFJcYQadM+cbOnEXzPRgiWlknm+VMH
issn6TjFjuLKWceFMsUVnbXEgRbB2obapHJxv5gwVnYMfOOBE+OBBaMayioIwxBCjIpGY51H9Big
9X2RIWq3PgkJ8KQwmrshxopvI72wICfKuqONr5SjC+EJlDMx807NrDgzao5r1wpXgdsHh8bdb4Yu
piPZHVaZ9yJDLW2HT+/Evw1S0/aViR0sG9zmBWjA9kU3ZQ3kuRXuyUaN0P6YpJDP4BeUIELb06+C
flOR6EH26kRHMtHvjezVEMaA4c7/EQt+wSV2QEEbcPXSgwyGkwV1J5qDXcf8s8P0L1BZL55qw2Fv
UEVFVqbnn/M61/Yopof0yfTUDRC9sIjYG9nt68LmDYKG9ArIgNjPLWRSFuNC/E2h1GRRiBvvEepv
i1+bh+5U583ZsHh0ySQUISPUA34pQs/aRkLKY1HE8ZdqVqDx0nnRjSF+bnv5B0UBCRTuEwZJZRry
qphBVdcN116OeCZpaXh0WG4C2FLK/bLPVpttQIeuETayV9pruyZ3b1lb7aQRdlCVLtviUIn8lnvD
DezRoD63K9BarHvJuq5mfUcbQQlh1x3TvXyz7iBbqcXly8aadMhAUiigdptc2NbxvzK8EOELMcGs
IRM0E7Sh0hdymdX+u1iy9dCmC0vQnYN5vWTm2WmR4uUjKMatBihAJHqcW8+5c7MgRLOBTGm3n4rY
vZGDmqqV8oBUU7IErzNaNQ3cmyjCsJWkLlaihuaHwrvh+DQ3hq8DconGiAPUDKCAsZSQUDNJAdFR
+ohxNTLIiZO5G6GVSNZlDDnIndNN8ZFsVVb+9C5zKJqMOhR1A6TlkKdX2T3PjpNjXWd3sNHN+ols
fZ4cHWOOTh+ydEvXUDScA25zthToFDGyrrr7auAQt5WOVh/B9sM/e513H4uePfc9k69OUi7mytGb
02COYNJQUelUfpyUjc7dqzPjOWzLZZLQingDAYIs9fbgUfIZ0up/onCt29iN6YLscChfkiR6a2a9
/BPCWlZgI998mFWYNXUbyOfqzwKXjBN2tyNvb9KZdwNQm19DMBAHg2MxSJG3w6ecTT/tDsirUMSr
b5vIMk+davoM6g5Lz42sj0Pl6B9sD8P3kIel/h/LUwhuaxu85N5KBvNOja7Z5r1tsTuTOFYdHhyC
/1V2VX9bzRBKqk5j7byRqUM29G5XhwcJD5nKcl/n1peVD37hjF/j6loJheTABu15En4hjvgPdPE0
Ntq+bzfUpcCBOUtgqz5VjdZ3+1lro2f89q2bOTM/xtP7eVQm6sXgVhdIetxXk8vjZzynIEn5Hip1
E3cy0kVmQdmomWLT83GUKXY0pFeppsENio5nuFToU+GjurU+dDbKbc3m1PT2uU+6Yu8OrriujVNl
ETLlHY6Ic2z+JTJW7MlW2DYOhxRYF/IzXV/SVSXdayYNQKV6LSOgE3DzSY5RA5LDaVPU1cLU6Roe
w02JvWpS1RE0RdWtpz0BhAzClCM+DHCHMyLXtXA3VV9bYWyZzNyLp6oUTLd3L1FcdhABHl66ojjk
tp3dkUbN79SbxjS9/7UaRTpki0efvf3cAMu8migMKJAfjhUCN61WooYixhZXzqATApGDcqyzYhGN
W+haTNvVRm9AptOwq9te+OtSqZqr20Z4CBvrx5BZuEKnYACL7DPERg4Piyw/gNl1qGQbp2OjKvdm
Vc3nGo526yuJcvfCqw5c9u6hNJu3PgIylBoRezM22YQp7Qk/aipk6RowGcfRjopUR2KIoRbALOTz
APW5A9QacOpMdPlMNttIlepM9cVjaXuS0vxRqFCUoIxXGcqD1XjJcxNNyXMvnO6prQ8QXe0EcIew
Z04IVHgi/azpkTMDYq03J1CqR8VtLQahohHJf/pC/pzF9Se7cu3n0oqdp2p+MtOuTQBlwP8+8Cx/
LMMhrOx9zfPcp9g6zJ3nuhZ8G5Y9D2hIDlTOjrguddMjB9kywNdpsS26jt25DXrgtmtaSDFgqBUW
u0clGnfo5m3DUr61cojqsAbEHrWqnchCwXGNabtAsqgx9lDZIeLDC7C77jF25woSTTLNjE0Vi+YM
bNN4YGN90NKyOYPfBAgfQx1YaEwNxbXuOJbLlN+5V1umP5cZShFSSIF0IfL6IW7MrkKhy/OW/eyJ
OB3h6HwtA8UMClLhBS4PXYqpIcyH07ZzNBpADKGR9SdKQ6PXMpafxew5J09tuaxZojoAdXLzyOur
5fBu3FCXqfFQMeG7XDYBipLgISPuJHHLpRqwOmk7aIBJlEb+sjWm+ivQONJxS5ZHPg0AtAQy/j2M
hokZ4RI9nlKcCpE4KCF8v5lZ1F+you4v1Fub1QZavXwXywwFkYAE5kb6D/AH2JiIxjoPqqGeZndK
ybcEJjDnsYWqQWkGFhI82FfpKeg8lXFpaLxMbyO4qEuuFr8b8Dt0ZUD1gUJL9nmu6P6qAcUlZGNW
iMIRqgr0VGkg9Uy9m04JPqdGhrr7FfHiynjeQfQQADqFviCHws0HkNxOtqyaUz8pY+OAHX70isNd
eAUW+Ua1zA2DviZuTsDdFU4H8G4lgJ3G9tnLwX9ajlYbzDaHEq6ymZkGXHp+pee+Z6CEu/d69mQ4
Bg7CESgUwJg+fSWHk/c91Jbifdu4oLmTirInQnIdJbOqW8RW77zWwEVvZt4JHOYjDeyzSBic1maK
Oxf0mKqUiow4NsabnLEeFy5lcS5d8bFpzRg8XavxISZTU+becYFvB84F1WjzKbWc6RRV7QyOGgxX
G7Q78BuhcSGLexuhVOR3catN1hU/Fu63Mne6a1vk3VUfJxynaFwnSLDbNaiP8xG3z6rBkzm/gn4W
mPpkQom6AEKnjtBE4zUngbwUSJlryB1rP9rFcxP3O9ebIPEQa81rj90CBCeT4Ug2oMS1E26pCxS4
lUEKodOrbDUIJPEYutleBxC+Jy09DkKJ3fcItcY6G+sbEFgA/3V9umm5kx50FiKtOL2s6Q5KU6By
rj7ZM78+ZEBoWCkA0Djqh8lFLqcCHQpul7OhuKPWZtg2VaRvh8nBH9gbEyvAc3/w68JGnZ9m5sc0
06wXK3fFNiziFBmG2n6xEmE8z/0bDSggAbA7kIBeBHVf4QHvgfVPwXWTzMrwmVLdSCF0XewR9iZv
n1ZTZtWg5k2hw3vEWWxH/KHURBK8uMu4Kd233BPylBhZAgABap6gIN4o2pCfjyWZuwAuuPUbPaTI
zvJoOsQeNJt0MeAQU4XQEULWW074aqJemxrfLN6YR4AOvIB74Gs1ek0+Q9IUz8UiM3xDDF+Rty0B
Q5HjM7PN4dmxcg7yx/TWMo8fUBc4+LluZzu30TOgEcTA9mB5D4+eFp6yetJ92/TePCfrFYj9u2s6
+pe8AkVCb2hsD3HP9CWM5Rl6wmybgw9nq0RZ7pFqpqjp7xB2QCUcqxlgKrAlGi/PUkP9QJ+wY6aF
2ZdpBsTIiWx51eMsfW6EIzeRgT0zCE1QtZKbl6LS+YemhZbHJcQv3TKd+rw6KZYJFnabbHAq6D6I
gL5TPXf+R09DXB6rb1j6cqTv1om+Mdev2Ue3iq6lfTN7uYVWKdsbwk1uc5HJG/WowUkXpSSyF4Gu
vHyogWK1rXz/P4Rd13LjurL9IlYBJJheRUVLsmU5yi+s8QQmMIFg/Pq72Jo98p5zTt0XFrsBcs+W
JRLoXgHNqOFY9nmPdS7QWZp+hNn8gyNbSqVAhbN4Gz5URT63d6dwTwdvAHBoR6fwaIbePLvmk3lG
eBsECznc1xHWp+2QvmtWPROttMFyG2Z3GbxXxzLcZG3H90RJpQPl69DyAw+c0BXlinkuDYCbau2E
o54pPzRW7y973CSfb0Izbne63aT2umXNfH22Sw6SZw8DQvjDGi8xENaHpCjHRT6HYCH7d4UB+dDG
Tie0NSCxA2jGMB/oTAC5DaGwNF/dcgkr5KEECwNKmX8mUjIfHHmoxfiINY67ocFbns4Ew+PSUKAy
oy7XBmDOd0uIcNiHLAXhlUEgsah8Bb0bHIgdTWf47f/yPIOv/8rj29zrBVYCONJQnrYXLzOLze3a
2yWJY60GDmYzMUaiscMOpii3QLINR0p9OUAy6UgzKi/fXvPAVC3RsVfL26sWXyw0jKOxgjEzXr+G
IXOxYALEn5aZ+x4O1QKNgf73i9lw01U/g6xvqT4fPuwhUTt7gM9TyPt2e2MKEskQdr+/B6hATqM0
QFfg7PcVV+YhJf2w/I/b0IDn5hJQgM6HC9OstmPd1Jfp6TiQMI9Xo8YIjD5EPBwXz14rw16Bt80O
PujWPp58a09n2Gs5al2hsgo1LrWlnAM9CbW28ZW9zumKBB8aChsBETEBKWcrlD/cxZVr+Rc7syoq
+IJn0CcJqyS8H2p/hXqgfQfXIHxNiK1JvM08EdNCNoCQYtV0jkyz2lrdiI4eYPxwQ40b4A0T11or
MGt31HYIvZwfrqPkhkoxjfx73pdOBY0uu3lhU7vDDvwZhl9Pnt8Vbx24t+vWK8p8pQFaqdChP/LZ
SJrcpFPPkjv4lwHqSFNCK+oClgHaSXOkC5O1xShQfMZr879eVys/W/YKapbEF5Gu0Eep+e7KCKEQ
j6LdlT5CIRbou6tnNMCq/zF5vpbuBOztArq4i2kucTtyLE4MzbV6cst7StEhL2tvxbTtBhQCnJef
6Kyv5Je5lE9LC8ZWUGpy5+YOfWTXz3v+Q9CHnCp0wyvjO334t4+dwuvU+U/jNFDocW30ufzwM4av
4nEcS/481oDnR4Y7bSl04VEFj5opWVHIQxUCbDSgmgs0yLNtsOzU9xru4YhoxlQX8IoMH7itUD9X
yaeUVVDiDXWZuqpfR1LKHf6403PI5TNNgAAK9mBm7T+I4t7uoJF7a7JQM4UOETCaQmK1deuoDEUO
JFIWGitPDPEhbcoYVBgBMOEtjkNIkjftDxo0jBrvdjr9Oy7purSURTAwewEcJ3Sa7ak/gY1YBXEq
5ffJvHA8yn64eKAtyrCG4KRtRIBU+/HTxAWQAligrGiDlsqIH3zfKDM8WyVoITOQuiOeF5ZUsTTs
DUV0iIjYdYvFDM+mMGY9NO/BFQqo8cM7rM61L7CJ+M++EeVu03o8eG99oyHxow0EtEG26Yzm0IbT
0/jHyhzMgw6aTzlU7nvdZwHogyYKZgrWK/Mc8jdHPQJGhNkjZ6U89HOL3ZtkHbAmy3ftHFpm6W54
5KfQSUc/Pilt+z7OmweKTH6xE9PbpFk2PliRiJeVxavLoL2ja0TGz8JT28kr3I9SJUOAIqmx9uFO
jftB77KCvPF2AFUPj9AkGbYeyqOLerTBH6SkO4F8xLCcGPMQc+Dg5CwTLr2l3bb6BBRpe6pN7BEK
UNty3qwaA92CuXX65dBmm4GFxqEyO1SzvLeKp28wnEzfU510aLyodI23S/KeTOgDT4DQ3Nu5zl9j
NDWBQ0/eZ234fQ44V0DTpBzbJfdAnqbR1B+2XWTsbemJJZ+SR+zL+QEqiPwAADCqEA7BtSkRyaTe
znOgbYFH6nWc5ocQhpbYLMHxxocL15Qd/EzCAlX2ZnIP0SRD/BAWf2iEGZ2cEiBnj+niCN9M66Wq
UNun0C7Y15BGb5PZPPkWxqGVbbBynJbVoPS5YkMPzsLEdswymrPfg9Qbig8agzZgc876KIRoXFQ7
906OOlQSlysolHbPdmi1+6gD6JXCuDX8xz53AooSZXfPSQ2pggnMNDS6uufBSmTQ4qGz/d11trmD
L9ufzi2d8RpSegnEJFbgLI17ODqBHgniJsoJwHwZML7zxlXhh3oRw9H1SIfKqesjSgFdEEOucUk5
hn/wcZwPt9AuuLsrLGNHeZpBg3+FoOZc4KAbwrcZ96UZt3vQXA0ttfXU4IP7a4DCMK8g4glztgE4
Ul2lQVTYxX2UtObS4On0lscx+pJ2+NN1YOSH3dqnn0So1hVl+zBmyUcv6udxfgmSChubz8qsKmBJ
PpYryt0GoGy9w1OqOFzzjK0y2fMddDX4frI1UMd0eo2b2NxbzAEEepKzNAemzKmonk0j/77k76v7
GpTssJZ3dI3gkVzNFO+gbCA9AZDDRwNMzjoDMmNLYYQmfhdeosastwYzyrU02+Qjc6J12sflK6Qu
xjsI/2JfNedLe3qORqO+T6Zxo+yUn+oQ4MPaRXORGS0/GdLhJxu6AbuxsDPsfv/J0Rl2yi0MrE50
JXME9oYlA5kjq5ZaRbA4TjW/mwVXvmHdhMIZNOCeLMjerTngigcIN0b7CtawGyvLqsc8cllQ8KJb
MtAAA/pgsDw8ZSpHh9eF41httlivjB5eeXMEuxm59GebsYkcxvKoy1fQhAMnhwzJaBaNa/yZwAeO
86WXCr1scyu6byVTexWG0RodlOi1bsXFaUznh1NPWFF71mVQ/u+pMlEKfm0Sy7V5qh3yi8qqZunV
ulnpWQROzmQ8zmJojOSNBZeV+dCKLvwaTzROU03TzjcAID/QxNslNHidZw9wW8/T+MU3/J/S6Irz
MCV8P7TYGHl+1nwbGr0efLd6gyRIuY38YbZdFeIyqQ8a7yzwKHEv6GAlnX6OVPjotlPzbYJ/QJCp
aZMWtgbxZvruQOPyTg5580himklmfh9DBzU4pdhG2L2H4nkCX4nUL7w7iuOKvZtm2i0h6bnLGhU/
TG7Xhkt/3E4NEMjXaNSAZo5FrvHVxOMDbyd1LMfp1WRZeNZDURxK+HEHhmnx+8abvlM1hA52luNr
aqKSdSuYJNLSywoNVHzwAPzPRsAhuf/SqZ694egMT/pyP1ZPFFRVJ3e9bb3okouXURrQmO/M5Ff/
pu2k+ZW27FcNJ4tXNGxjPN9G79i1trzTepo2Ck56j3GLT4tnifnRdwDkzReBAbKdYEfxDZ9HGdRd
5DxaYQzeXmGifVsZMKsVXgPKkgcW+qQHdaKD1yXWvoDjdumHrb+gHIhGCaqmdb1reu/3PEi/K2in
QSLhlqPJaZjD7ndyD7d8UfUMWuMcygt1rk400Jfsc1IVYGHQD9jZHXDLKQRXn/wGxAXbzmehPqbr
JbqkL62yzUUFQC92HnH+kNbZTCabjC1gGvFDrjJ0d5gbvnZafLdEyX5NQeGVxmvccqizQxUaFaGm
eZy0BBh8zPeGHTWPlDed4ksKnLMKjRZoU1OboRn50u8kTB/TzHwI50MWG+OBo8Dn26VwFjQNMoco
7DnoJtI8yl0PEk3jWNoOfs+49jpZ2jH+T/tuU/Zg0vkiw5446+/rtkPB2AEDDSoMfFcWyRmVlN+p
26Bi8KR2ISUSTFZtQIz3zxzeoUTOUCbctHYOgeUw+0lvabvFf6vOwTSlNzgdMnh/Ah3mJHcUdpCN
PDHTWlBEV9Uw9NiAx/H1qiqHjKuBAgK0lhNvAxq4u6l4VuwGNJQWrmM3ZzpM6MwEZQ1sRcukvuZ6
tU1daT7SBHTV85054QnogGIog3y0ZaBN+fsCOaY/0wqm86aIZzG4WQLuy2k1ywNeY0cxcF+tC/R7
p3OuBfa7LpPf4z4JQBQAN4/p9xjrCLya5MmM4VwEPbjKRKFcw3p8DhO04QK8zkVw/VGS02M+/2hr
L1/JAgJsMKcHhoJ+uJyGqxTyoENhBdUQhqByFT9Yi7Um/tj8fnQkv8fXnd+jgtCuQ2fCHnTOXecW
CXtxvfrkNRweh3hQgIKJBlpVuqcqrkZ0X01IJP/J2VklN8qPHk1v0pseReU3oSEK2brxpwV+XyBi
Jo5QkLbuo6qBKKTVxJ+VZ+xrSOkGsdb+nVEzbCdYkzyEpoHf2LRLO5ms8MARWQA3FLgfOQNUsLDj
Puclaqdh9ajmgDKwz1JQzM7A1K1ZFcBRgJ2tX5Mpxp+pBfGALHb6ZyhnJ2sfP64gFGPe33O3gDpw
abVrbfT5rjHGHnsD8TwlDOD0yuSoSnQ9+BvJ+7WakthQDIls0GuvSpiogMYLHo7/GeN/5BzaAMo4
qSsOzlwgnZoKdKxCD+JgQh0t90PrrpojF9veaklzaHbqYVnoTt9s/HRRnjGr+m40u2KnJXhiroFt
aK3KFTMHqEXNYd2C5UNndGBywPqq1F1gZXV5z0MLWt+TAgHX8cYtKkrFkvuR9QKHya+hjiErchuN
Qf9epe34re1Ut+hdyzrxJBWnPBuihwHKA7eUNefr2n5CoWvYauk5R+5Y8Uudr2vmmS9JnyUvZb5u
5gD2qdN56F6aptg7Ruad7EmbL5NRXiOzc8yXwpZfoj9jRmZlzyNYECXQU8oyXquxch+cHvUXlkVv
XRe3dx7vUOidB/syLSH2kog1WMWfZus5S8AsjUdwur8zNxo/bGHMVag+OlLeqbPvWed/zU8+WH/9
4Pd4kKF5Nn9oRVQYZ4DNl2bMzJcxckOKQN7EzmUe+zOTxubIxPr1haEEdphGb9MNLg+0hwVQBBza
O9sqpfX71BbjvoIaMIaG8V3ojEP2wG6Aq0eIhkeWde+TmQz7rMimIJLZ+G4a2LJ4PIo2VmNggwfX
DfCrgBDaUzzh+7GvYEINJ4p5/EuszfhZ4u0H5x51sZKsPN4ODHiPLyEIERcdxXiI/juPHVWClwW8
CumFhQJcBzbxZKE+989L7Ja7vcWmAcLGbjEEAnogF+XPnhOm+tZDv3HVJq26g0W98RTb5TMtueK6
LwPmOPIeAtYKAO/IWdCAGRufcJRlZwef656FYOyH8xoOfumrNLROegKmUKNUeexb+/eBg3J/TBV2
tKCDjGupKgP+fHSkSeW+HCN2vYAuVRaWQEbTXR+p9NjtzCk97On0tkD68tz9clpnPqbKMf+9jLrN
t6EH4zIBj5bIu+RJ3x3LFI2uPBYpiEks2tZz6A9NBLYLahY06iRei3Zr/EGDKU+LoxgZFkdBMaXw
EnPhfjW3COjQkcblpFD1LSbsPnt0bhc0EmpYPYkkjVcUlp12gTE0wKgSbAh60aXbyOzkU+kV8b0o
2D1odPLJR1fwKcy0u0jwutxRzp5ifZii7APNgKXdxN659wFfLDoYFhi1b705eajWLv4vNhSCig/C
ajQCryHSd2gWJ3Ax8epDwvytw0v/gfkOc/FY6eoVcIwwOJ6TtwMYrS+RYYplkkKd3zIs95i42gUg
IfGuZ7KYGIRvMnfZ1zb8FGiYJso+fc+hcRyk+SQPDYT29m1kijWY9c3ZhgxoIG07/WY71s4VpfgV
5t1amXX5Oc5WskU9MFCgrQ6qywQ4oUNmMb7r7O50Uy+9oVHatLS3vdH9cqKySLPFwOCW3TWecu4B
BklB00S5DZTl7jGcZhDPVNX23eRMjy3HkqiMfLmtpwn6ADObJcSDLONSPBCRxfD9ZjOOEGW9UV14
Cdsz/Osf4pkMQzMKKw+Dq5zDn+uvdxNms/lr1E0dEPjQJAtuMF6DoylW5pZaE4T3OjDZ3TEaqtUN
2ktnNSRmrnMpNOJWb4G96AL4g4E+g9XiIukT9uSgjH/qebfz2nTfi7J6bd2p2YaRjDe9F4p3z3eD
enDsb06k2yXWHdFhgoTsY+QqtYAEUbR2UKFbNnN1iipSdPDydBfXcbe7la70LCpAg5S7hfNciZLG
7paiaXTLXvFfKsf2D63smddRJbCeg5eLuwhdUBxsEMHsRexH9aaxM4b1zxz7mVIPsHIVG/hw6mvo
zdNpoDTyYqvhYbSgnEuXJCM3sbFzoq+38DKW7/A4+6SJ9B+kO+jGMXcou77dbkr5whLFnT1FT9d7
Uq4bU2hZ9A8oiuQfcYXiBUBDP1qBdURnh/aTrdthg3WA3A3dWD6i/+MveJ2oH0zf8dauv6NS14J2
V9gPFvRK7wwo6IBLxroXN1cf0XwzbOwOfT7V7+GDsSbtElItmTyv3mrUyG+qJ1+kt2kKnr8FkDco
zy1ioKoXvQWRymtMQ4Dy1cE4+fa2luOTxv/D2dVxeCwHrJddY2IXKCrJwCjc/Gh74/AUQ2GU8qMJ
eEjc5GILBTB+wRKg5AWWoMp5UA2K5vR8b+c3wfWpTzGEaT6SGL+02yvi+jYoM5/vO+5dL7vmnNJZ
VzYLD5Wa1wSG0QWkGUeqbrx0oau0tEdH1Kgm+TqIjRKfG0nLTZOy74A5eSFBOZofFjI5GDFYmzO+
6Ha42QFQ7q/wlhtUGgMvKl+8cAMRxCC3dcNOTlXKeywl4QfnQqAFfycs/v6c9WMUOODoHf7K19Is
70sJdYR5kObLKoz4gk5tF+JMvt1dB5QYjFUuHB4Ay57dJ6F96CxpFkFWaxPYudrcDHbtn5XLsYuR
bHkdrSArtyztosEzCqMSurnn0QV1EcE1Uw1iVXoqXhnfSNqln5sRdLiGA8Ryr+Jyfw3THNeyG9Af
/HLVGbDjxvt/H8+islAYce8NwwNKnEMdynCBMaRcPuvT0lkSyRY2SD6+kfMVNJkGKCxKI3AhLnPI
agtwGRpojbRYpl5igUKCO4tWPoza8Q5VnTOgiqrvIu/5OWoFO2cMKqNe6robCqNYOY8xOEbzGB0s
oLPXcJCRSwB1+Jn50PLuYujsxmJSBx1DIxWN0nxufVOGDmEosIGP3fElQouNQweTQdcqTKtub4RY
59EZvB3nxaAJE0kfisQBJb15zlVL7RY73PzkZgXYGbVtTPj+gB9XbntYVu/gkwYoC/DAcNVBU+d2
oNyfaXEKfIMYeL2CEt8UsBZNDvJKu3mo0RnlFAypWAqUAaXIeY082Cj0tOtsp857uuVZpYEnBwTH
YHkErcxpvO9hU/k6ALLAWR8+e5DYOQ+oF45zOjfB+MQaCRpjc1iB1r3xBq9bGRWgUUlo9Ds184vh
OXMAQ1Q8jWbjrYW02LIelP3UF73x4MTuhiKwvuynf8+PXTj80nwajJQTYpXiX+fTRfP8bL4/Rbf5
7pQl67wrYXUzV+QLv62GBQCD3zGXbSiXCwYZj3lUCHAMFq0JMBXEg/iiYyZiGrodnB5Eqt/LwNK+
00Uh0ABKx9/lPFqnfomvVQHwmSFaOk+l8euSdQLkJ0NjHnqoGroyANWUO0dAHD6y0y7Gjurfse7j
aoentFpo7mD8Nj/sEiywLcPZWnN1oOFRcowEhIDmaJD4Oy3mYo30wZGjckLthO5JpuD4TzlEOSlH
k32dD0s2DHpFucHjxxIwvZPWeL2V3gs+oOJxAMoCiz3jtWU1sKoDvogUshEy39IZQ3BLMRrLwYGs
Wx/fjbkAgHbU1W+FeQUxRCz7Dze9+Zwef10EfJwPEbm/0MW0xpsH7bxmhy405QbIVVTmhxRi7H0D
Wfb5jA4hYNHX3FCwYZP08fE2+D/n/rcpnl8O67jNcgBkfKzd2wpkl4Q12yrhqHJBAPLQs0Kts6qK
z60AViv3C/UeK9iWDNr8KWY2UJ3DERkI5N3UeHwj4sa883sPIjJsvNSdBxduKDlDOdFqnhNVv7Ao
Sz5TDY8xq/DrUxl29UGmhlrSQIiVQ8ny8WLB6GHdWE4Jdkuqb1d6gjNYLKJqphpW3xn2bN/Movyj
qPSDdqMmgnHIC5iycM8pih+NyfRb4zvpMg7L5qSE5pthMNgd9gNQkouNuyj30VBMCxM6wjHbpz3Y
kKKBAXiU6H5XRbCaqma2WpIxHGyrxlsKXDbK0UE2z7rAcwR8H7ThWv0IUelopZJRQQ0rwQK8gDjN
CkXef+Lb+GQ7QIQ52XBkPdAyLsdTpTb7AW6YTrERaGm9p2Z1HsshfKygkYwvtHeh9G2WhvTjuynU
2Zhk+Ogk432c1uy7glbeg2Mx/2QHT2GoolcIJdVH08del3b/HLWBJZoz9o71Vr+UrJ/2umc/Y/A/
n0Q4ouTS+MMmNZh+cQwffN0s//5fJuSOmI1SGWroqPMdRumBfdujlFF0IVQP5pAGrH5kB5n7bwZL
YYoXDuOKYQUPtjKzn/Iud4/Qlz83kyueJrewn5y6O1kM38eKlKIYjLq2MMWN4XzjZc0CWnIx8GM4
CJ7GB1OFHgRxB7H8a4BCmkKTO7sFVIJi6HuUd5EFwGjtQC0ZpJrBzeK13xfFs0YffR+ZqONlmZs/
104unlIe0Bhl8tSEyrefygPlDBaPKzNXMVp8mH+7/Hq30bGeJthdWG3+zNO2e0rSFdaN2aGLmzWk
xcZdPm/o8WXLDpSnEJAEPHLzAQxh8G+6RT1X9YbG7JZ4TrYB7HnEgRvAnV9H3LkkeI0bz3oESKze
Uo6uG6lM6M4VQ4qlXyZ3NlDddBtKxcMshAfbhmU1FQCD1UYICb8KCHUzLNERiOXjqIHebLFN/GEV
kK/r+u8ua3VQjACyRAKgpSkJ+TqKuXqZrOybAYzUj6pp9ih/du/OUOcrSGapA/qNGlID6Sl0sOGc
BAcYtc70BVpvEhosF5v56Xas0DmjMGnidYqq3mvXaAFgKvhr6TwN6pjvfeJKgA9H++jZOgpoPmim
5uy3Nt0boJM9Aun/g/KqgttoahZszXmKzX4xACbTTN0OXhe/z+w5B3nEbgdVwP9v1J7n0V2YLY6y
NiHSMtezmgKeGGk6QDnvTxUMLPkYMm23uP/U4GAeKNOmAPoUThUdcl1aC7+S+lS6Wuyxq3GWaea0
nxfXDZtPzXJviZ2OiaVoCVSuBJmchkXjA5yqjBeIXHobaWrAtCeNQmXq7YtRP4yokZ/oYMe5OHlZ
veSurlCv/yePX5mF5Wofb285lJBr6L52IuiUeazkeCFan5TRW1o69qOJnuKDb3Co6M60Pr9vK5DI
O/Mu7yb7TZoXSou8cbfSdPoVhfPVuSudR+zC1EMN5v6Xq138++/8uleHzJwudsWbF+l2a6C168tQ
pbBMyDpzbUi/uvSF3kMcIYJMtQDeXUXQn5jzacN14FroXNPloDajVIvL69Rrv1wOHP0ewgvR88Qb
rIpROCgNF5olLNtkoxVdPOXvhbTZU5Ob1X2R1GAkz/mutcplY4XDneH24r35pGzujvmdjwLAksIk
dEEB8GvrfsL3Gkoq0BSjiiYcNb1jWo2Q5MVHHWDN4h3zcdrcapk0Q7lsY08jGA9cLOrSq6ATaZ4c
KAXtge15c2sxkyHSrtp7Qr01hVCPhd2oR0qFSNVzanKrcAHGD2BMLcgJbj+We9+OwWKgUzmFeGjz
5vIlRxO/xNdTytp5przAG91ybzfTohQgVPiTY36P2yXrx+R7atVekKDjfh9BHukQ5iAEsCa3Lw2H
oH6rzO9l6I4LH02/RyfXGkChJt6AfGU8ayeAzZcCWNhOH4GWi7ADBJxISm1/yyGiOCaR/Z4x1HNS
NPIA0Ig3rc/zF5MlZyjiVZ++B8X7MPbHU1HWzj5zIENJA/i2xADefnMHqcA2m/lDWKM+phqfAk2Q
mXlxhes94R+idgl+lOu06Yx3zdvrHfKwcYKwy8cjHKAhIBvWCpxYde/iybsBDB/EeRsWZ5uxQlPR
ySsJX5k5tiO0C6/xiC7qxprj6yoQ/mYApA9g5rW1B/5WOE0PPcvlA7hTHCtItBFuA4BKyIc0bPlC
ye73gMiq6UHOA39dQQNR6GKgUhwCdOg80K28RPOlgubETpr8ZTQM58KBoV9C9QYFKTRt3gRQNlbS
upe2r9Qm7ctkk+See+lG1ARh3faqIJB8p7TPlpQX9fBe6TA6N3Uh70E+cBaqGsFLM4x+yyxhbEF4
G4Peq/mz4frmUYTZhaJQ28MTAxxqHqJDZfkHfPzswdAWfy4gur8oUx+uYHhJ7lrTG+en43Dknevv
HQ8Q9zm66k2CMgBDKvAaruG/5wnb6I+wOH1rxknfD30itsnMU2Eg87xzfIUXuer6gzmHaIOF2ofM
BLxaQe4PgbCe04BYNCuUquothUPvPcaOq9Zwaes2OTFpCNMPxdUAW/d+3+W8LzdJCfqhA81RoM+w
1QirfcGAB2Ioz517cK8g/++WR2zN+Q5babFt67C5xzO4WgG9KZ9tB36wjjWFH01qHF0f0OSFGjey
qpqTHFECBQUQxMguVKfc96pDX2XNcrLG5DN0XKxvkuliePz32jtqUus0fwpjBL5UGXOgQ/C53A5R
Wo+Hygb+rhzw+Q4DCPWOxLd3PnUsD1+9Xio0nQu94GZrPGpzELvQB4PUB7DgzXSAQveU9ZlC5TcH
mgaq6eK5hTr/yoTHwkEZUX5ozclfpXHuPvuyLBbDLB77a4CM8k9fxeXCNBwYo8cAYA2V8Sqj0HgF
96+7KyW+RBTCuQZahn1qrSnMrBba70lbr1E3kYHJZL8yfC+5pIb3La/T8JR2/nRy0+KHZYr0kmpd
r1zU2LZ4ayBEl8jt8vTNxBcZvvaTCOhqv6+8BVTC+mPrFu3z4P6er5WlN0OVsTVdzpl8qPHSeSp6
ZUI0BU0z5zyi4HiOu06cOxjLGF3jHCiqoxI0mQki0RQaLWYMnvDwwuriHV019C70zIWHx8I/98B6
3V8aGhLnY+OK680HuDWovF6bcQypODG9p1M/frCksAPHKbsDFATZWf6TH+e89yc/zw+9cPwYgHYP
Bj3+nt/ilyzhjXSHxbpaDp2GL5nwoLlt9cZrirdIENsi3hfz3wTufGe0/adTq+rxtcKKa86WEEl6
GEPv+ncbxu6eF/gN21CPeWs9loGAZgIDwPj4WqTQYDWtN5Or8JC2CQhJc5hUIbBf0MyB8zdC5YMO
8D8uaq1w1nPGrekiu3VKvEWq/3YRWh7OU8jdbeGNxqazY+hfpbnx0NWRFfR4AX5UrrlOhrT9CeXT
l6od8rc2TSC6kGXymJfJtE+lSNdNZiYv/lAnCwuN/p+ZJRdtZRgru4jRIjFcG+rVONi6cw4Ad4GU
BopJMJrSOfiRquslDbM5NpgLKD8Ad4kwnbWP+tZ5Uj34pAB4fopxWDHATqBom90rIBEvyoA1VZv3
w6myC7m1LHsAxr7h933Zmws/TB89WaiH3LWiHRTt+bZEJfUBytjxMq4c8z3jsJJiY/Or52jwunn5
fUxxYWia7RNaXHhCoIi84C20iMYm8uLAlUMw4dkEE6o5zFxo4NUtzC367tE2VfkI3T9mt49JJrtH
CyaspyKMsPWaozmfMtjpWLXGIs3ZCuapZzD11HMj9BbiMfXpmpqA7zYA6drRYOzBnw8gK3dJo8It
sJFk0S8adMB7ef5BAzBrVbhBvg91uIOKqH6NedFvGyN1Z20XmBz1DdgQevpWwNcWCiE8vMPGQpwF
dsSU96cc7gZDJIFXFNkOIAso9+jh+VpvYkywfc6m32Glu2t4rVbFHjp182Tbg7rN0PdLyw7DO8lG
fkhN7a8yczCetIOViKg5ePq5uXQsCCZWPn5oQqkP34NzBI/Ln7CfLheNh51zLCxIXHD+ZnSGdZ6p
LgfKl201foyt8+YXwl67TZ8vR+lj85M6Hy28G2BXFmbY83f+uoeLyR7LXwXhd/yILOaNT76OxEIY
zDwPKYPde+FDwdvU3Z5D6wukkvlUz3LLYw56uZZGu+jK8EI9q1sL6wtGm0YyxvQShNU2oPA2+68O
GYX5PNky06+Tv3TYzKaG7mTaBMR2I0Jb1UFVee6goyhuNMZyAO/xyn+j4ajsW3iyz9S3Yp7jzXN6
nsNw2BmyAFUZa1rEseMf6VBreAMbmTussLcOjylTGKbTlrvNDoLZpy+566kW/RlV+Wz3982woBWg
ORRRQPeW1dgfu3RlzPr9FoR24Kxa/yTRfjpMGk7uyotBZLD8q8A/5WsvWZVJWtzfpvYxrHyqInV2
dDO6ILdQzXWlXa0pZzYCRdQcUvLg9zvgPs4fAX5UIdZB2Gm6Vu3/Jg3SiJDGlCxv418ughKzHZRe
I8ANbC2sr5twX7E4Pwlf2AtQS7pPh1dHC6oXr4aDxssImaytUK31YlfZiSZo0DoXHh7cp7DIIVzj
hcay6X5FvDFX5v8xdh5NjiNpmv4rZXle9AAOvTbVBxKCOiIYIiPyAksRCa01fv0+YOZ0VlWPVe+F
RoAkSDoA90+8Qk0tb2oEbb5ExuDZWA4yILXDbVOPNGur2Mn3qp7TTRUn6vMkF+n5thlwyzwp0wNl
H6iyWGs5SlxEb0sYtBsUoYyLqY4oMMbKJYAz9jY2leF1Qs7922Y6jHRJiHzkAHvSH4OLF0qYlu2P
ob4Nq1ZAlqI6FuzjJdFXvQxL2y72akJ02+a36wpafdOswFsuwgzbisDcGqkCpn/dd3tQzDq7C5N0
9qLJDja/Xrh9gtA2PZCBXm/7g67QN31TzN5AxnMxdP0AcUQ5TOvWbdft2ZLjVJSXzm0jzqfuElM4
vdw2xzyR9hX9oNv+H+/414uMjPDwUUTK/V/7bs9ub2auSx27QFj+177bs6zFzlXihzhYAxQbA3FW
/4aklAOkjTeU5YBhmsXGNuz4fANf/ngBxqrY0358WEmVunN7hcOkrq4lQGptNE8+/PZf//zv//o6
/d/wvbwvaa2XRfvP/2b7a1nNDWok3V82//mEaH2Z3z7zr/f8+RP/9N/Ly+f8vf3bN53jr03Zlt+7
v75r/TX/OjLf/vPXOZ+7z3/acIsu7uaH/r2Zr+9tn3W3X8H/WN/5//vib++3ozzN1fvvH76WfYGn
xvU9jMviw8+X9t9+/6AYxm2gfozTevyfL65/8/cP5/cp/lr+2wfeP7fd7x8ky/iHKRTVMCxLENkK
xf7w2/h+e0lRrH/A6Ncs2dAVSyfB+/BbUTZd9PsHVfzDVLC1t0xhycLEAubDb23Zry8p2j90VcU5
TsiyogJnND/8z1//0yn8dUp/K/r8vsQ1vv39gy5/+I0e8Xqm17+my6YqVNWQZcCtmhCyxRdVXz9f
4yLk3cr/adSBW7uI6nOZV6ob4q43rDjZvJ+6a9qqG7Ux7yNTm86aGc8/HvD4+flMJUfaUumTqAIM
/pxekmGJv0YSvQlh2P3dQsvtYKth7cmdnL2MWvAcZlCsOwswdyticdZx1ztCMC83Y950j5ZejPe5
pjtThSZynmE2p67fFlQNBK2sHrZLn64Uae09yab9UNDfN+MWdkZ9lM2oyWnQm5QjTKbx0F4oug9y
5ZVTXGxRuMGfs5+ufzjXPwf0jwMIff6vI8iJUzU0EzUd0wlD5WL54wjG0KwjUpThFBvxAqAlK+u7
QsKao48ma9fh8X0m40RUg4BrgxJmfh+kKT4feYy4YJj0DglAlB4MI9Rbz/omguhLtOoeBTO2L7aG
f1qqWX5KHfdU0VFwoC7UW+5d5RRrfbmpyKmOszaYxzSWIS0FtfpRrmMErM1lg61v9irFd8gyVG+F
KOJ9vViNm+ektomeQ6TvdGtjpmJVHKNSQIkHbH0U1ceuTqpTWxKRLW2364UuwRiJ5/s5Uqd72Y4L
J5jEQkY5gkAqcYKGj/IQdvPkW2k5oHteFWeVz6PKgm5SL+SzpE2Af/tmvN6eYXc+XovZH/LA2na1
IV66TEvxlQjtr2Dg3B9pthqjEYjVxCEgnd9WWaLfmTI2LIm0HIt2Lj1IXUfgYAjwrg9jr+wbNYGF
pPVrymK2Pt6wFRYYCbyUKp4/DWG4T+pnKSDV1SwK980UIxqImmovRuX7krX3ZCfd5wyjh009zHif
xmt+Zkyj8/dXzr/fehbqubol66Zs/C8XDpRBvVNG2jTqUgl52+RAgvtajR4Ho0vuuiXzgpucFqTC
+ChhZfdFnaSWHC/vD7YxsZYRIjwpaqjcD4nwb1uajcmGlgyYOEaF0W7kwTKeswHiqGwiPSJnM7Ll
2YCWRpnHGKK6dZwY7wPOlBupUQTl2zs5HuJtM1bqs2qsJXVURlFhHsRzgr4AJoK6sh07d8Q/AIbL
QVFq29pUBvrQsV59BTGMu8EicQjKVaVjaMW8/UUDVsyXvx9E8693H8gUXRcCkwcdGAPCGX+++0j+
NFGhL//z7lPg4FwLZQydGhDFecnk6gyRs3S6UhNn2pjx5HdqgJpdbMrXXpqwn4uV3DeDXLne9plf
JjyKrx1CoXiTFnf4xnCGhHk2G1CvuhjLewXtgtabreizPUA/FQNNTkR1aVVi1E2UmQCmzjv9qdHk
11idMyYBO3YjTbLvR21rxWbzEKwPOEwtW6VbOBgpsb1B7vrW2FtWJ6RRSa4D0eyxFCXR7kiDRk4h
8Qy1Md1P09LsxZw2Dqj5iiw5Q7VyRvMnLQxkBrHobYqFkCqOv6C90juLTs1HmNoulcPhnEk0uaSk
g5LAPPPLXqq0hvdSIBtajtX578+T9pfzpMjCtmSLlctWAIar9l9mSaWcFbSohYK5awPmsZnftLHL
v5smvFCpTb/BtJs3lpXrj1KHko4IAaKiLV55nP3qY6ZAQ0+CeD7SdC0/do20F/VWAM28G9vQeFyW
UXHwpDQ9XSvvgN7J8rZGkeEGlu8s7VFX1HKvGxvNUoM3KkAoxtFEuKxGToeIZtm2UnYGLq4XQxkX
sB48RFaZIB2n7MzBZFfaG7v/MCbWn1cORaZYp6OIbJmsw+uTP1+7RRwFdPkU5Cmzb0WvxmcjlIdt
hi2yU1ulsW06HaadGoFYKYfYnQal8UYKha5SUpph9iARKKOPUdPm99yBVPOzvjpna8kGEYeUWltn
W9NOarF8hw8dThurGsqz1Y/afhHG8pwZZDX2oLcHpcxp/3PNbXMjNb7O9psZ1tkX3cDUS2pj8L2N
XG7A8Y7nrOSmUVET+ZL3YjPVtPsrihtu04zDQdVLm24n0Iux1acvIl+eVcn8DzOnJv594EwuIbDC
dKUFjnF/GbillIwCy8qjAurxbgoEk2E7ZQWyep3yZc5q9AJVSXLKVausSbVhy9Sfb5SVNTwLNdiC
AA5XNE93tU3t42inhaOqTX2B01o5oznazyDb4WHPmIfecAFEMuVOo3qxsaYUqgm2xE95PUdehMLw
qWHJdPVeT7xsklHHC5GGt2GBnGwEMQOgfKdbHW3orU2EePmzMeP8FGqt6i7aHDq9MIIvf39tCfXf
hmi1Uba41QhJNLQB/zxEeaEVQ1uM2F1bRepVaPdfLdM4lWUifRRjVoKNzYQjRmPc1FOeO3bJ0pIu
ffA1PqianH4Ds1CBCZLjeyOMKuZ5WneVkT0bQIutRg3hOmlpeZiJRoBihons/f0/0P6Xf8DaqDCt
20JTbIvA+Y9xlTpDHo3qKj9aMnEf0q+ujJXytcuFeA6oXiN9UV8zvTugi9RdMtt6utlMWaEdYi+u
zojaczk3ybQ81DLQIyUbUA0PzXKjdE3xYBdZdjIts3LoCm4BYGzsXK0xcAi3f+DlrzR9QhZrm2PX
7Ear6rmCBlEjS5cfAaXZPiutjUrTHNXOnEadn5qBegERJnk6FqCAvyrtAtL5+e+HR13//h8Cd5Tl
AWGy7tmC6WNNB/48PDXFB6zjxHQoxhHfHmlqH9RZjWg30zsZYOi3TBqQgrC91NcGQwv/GmXjttlb
kFI2XdeYL00aN9u+BNIjFUHhlJJuOcvY5nepnuzKLFG/CWE8wiyeP0sjKAQBKOe1iDM4AnaG96eu
jq5CxaFsEu11MfvZ45vy/VSV+YNix34vzNMPSk3OorVu3Sg1AUq6m78fDqH/dTg0jb6g0LjUBUOj
ra//IY+RDOB6KKbVBwPi+oQkaxxeZo3CC6pjGAlQ35tBFmGpnHqlBSLqBn0Ft/tdmApWFnKmbrN4
avyetPOagRy65m3KCgM61LKqj2WpGt9o74ktRm9fwdyj0tBL8/OQIfHy939FIe3785nVNMMktTOE
TUAjjL/MbpKM/FWjFtUh6EfloYo/j7K6vE0UltUWxFuzQhjDeJKOdIAwt67Bp6dhHsIAHIseXx9R
7Q2mq00LjAd0nG7CCiTS/Q+/UhHyumb/8RIkp1UUxVZ0wS0mK7c/8ocxb2N4hKVUDb4eZJtsUp1E
t59HuoXNdC9mZRd15758tHApq2Nl15j0PBdwqnEDgz+7DCA0onk61ErsdXLphF11Tsxwp1rZBsfj
x0atYKazjogjHz119Cyiqb/EVNqqtv9URurzHZTfz6lWI5ke7CPRnZORDr7CjNoBQlo2Bl2zt7Hq
3TI1LhkSkwGK2klhvSKfR6gV+0uO8eOATXMADTA4FbVyVmo4APqmkdRD2o1eZUpe3JWuGMZDZD7D
xN/OGnOGMjwtoubKzxlsbo25QisiKTYQPBxK63fZUPipqrppEzpj+m7T44IIND+rsYPpY68e0QjX
kXCd3HraTo9muk2+UojLcYrMsZucifPusvuSPxslrLtPjf59pDsdEahHAVq5KVj4h0a6m7QXyfbB
pjb2F1l6DHDE7K0jyopJl6PFvCOMSHUn03b0zZPKMXV0e8tNMA0bM7Q9FTRyi/XrvEsmTlZEUjUJ
b1qkj0Od7uWVrJTK+0rjG9pjJMYdkIwHQ679Ks5c+JjXwCifBjD3CsbGlQYGAQ281NzFMyrRCVRI
lrxdPCS+bLYPbbYcxNKSp2q4iZhPSDhuhiXYLBhBVBmyIm3rgV5uo26rm59CSbqPsGk289cqANSv
YIGS9A9hrjlVouE5y5SOkMIjfovVMO10VeyaVN3qsgYNQxJAJ1X0PWOUgVuCu3mjl692id3QPtOQ
OVU+sbxtYPpvJHE/LTAkwnxTYTHevKAkBv8Dki12lGbEweLxNZxT16LJn1B/7YNTdI853Uu4qKcw
ilHlTcfvWU+lwza+xOGwDy38R0LbzSyYve7UB9JGK02+bXGAWBEU9Md55nIJj8FLG360EOhS9cOk
Uda9g/BJGCGeNfr/2ueczlGshltp/tZDrcoN07PDcpMir5jSZi2V176IqYk8DkAh7czazJKrkt9r
T13zlk7Pib2rwk+tcT90T4PqWC9jmHkgufT8AVc9b44PXUchwI2AatvNtosuYhXZeAab7qiQB0e7
84UJg1fbJvZ+CeAJHUwGMyPNCd6MtzI8aCqizW+sFw1app+wi2pLf2y9bqXdKvYWIAxxU4njiD6v
vyXIO6czI0z94r2aFcwVoRNDk6hwBOjj3Bn0ZoM1CELr9HC79l6KhV+NL6gfXExU8q13sXZ+Uxnx
0tlLBA6iayoW0Mzu0ENV4x3mIgAJY/4iFsJF4SJG4DAMsyj9Qutcalogn3hXTH0cQrmkOXrW7wmW
ttRx/BSKT0cgSctwr3L5pwHlquShrOtDgdeTpujbxCjcqR3gQlBZsvu9lMmuiQEuOkKbtEmOJhX5
WTkTbezbpLpYhQJWyNgjxIEF4nBqO3GAVuJpnfYY4tgJWNlfk/YxZ+3O5O16a+P47UgJZA7clBcY
G5rXKzqhtmul+0y6y6OHpnfDaovBXBntatgg6IPX+6T1F3nTYMUib8LoILgrllNkfxqbCSzei0i/
xopyMKBn0rLB+htYjCo5g6atNbwzDR5wuSuehghnzgfTxbt7wUvOYrCb5CU3UdFolSB4KxDiiJVS
OMBIWyiK3XsGjPeJMFbxmGayUVddUedE3pGBPDMqQgLcFUtU6tv5kHoLHmVWMHlNRrwy0lPd1wMA
HziTX9Jyzu5jxRgf7Wnc1wkpWBLpzA+DFuwVW4od2coPqtxo1yqdjU0byPspXnDyQ2PBVZNI3plL
RA3TjsGqaf1dbdp71UYZapDr19yqJ0j3Seo3pZ3uq6ZdAXzDG6UoLOkl3NLl3tNAZ25jS/KjWvfF
YDevHbHy3lZi22mypn2VjQHmQQ1DSc4L8ZJhd3p7W2UN5mGWEouwgU+FUy5v87ilytJJlPrMiQVm
PiYi6j6ORYM+dEmsaSbjC2iV/KGc6sEheLP3kwCfqRFVj+1oPE/WsqBeqaGzlMrj62hPljOJvtxT
07tMsjJd2xZPvahrnKUfsBSLuSpwSf/5oCYDTaA8ge+7Xi2LLaFIE4YRF1aLXKM168RD7eTLc7XX
Bq06JGEyc3fq8Vb/15EaZGxqIRixNv0UyLPsWlIAHdeiCNT0yPsZYfq5FNPP77x98PZw2/dr8/az
fu2bDcvPQ27wTithr0WxTDU5NxBWhOWyuGpmAfzW1yQjz8k3Rpqdy9ZsACPkRmFhL8FL8b8eQJbx
S27bRbfmJ2WLAO3U9wmqImpBBTGTfBGrF0MqfPj0XtZ3KDIHbqmp+6R5MDh4HqE+bEiU+4yNgk1S
p0weMTbZR+gC0HPSZnKHKoEBzb0fdpdRqCysrZMU9RYex7YoVU8rx71ciL0k3nqZmEg5Q332e0m5
5AERSK/Tr/P7WfhB9CkRFCI6zRuyzENuy9NrzdOi+alEMHPMOQWFslmaionTvrblgkZO5NcFxLCB
CcMWjjw3ftmmh5KGfi8an8HctXjnQh9dpytU79xaFk4OYBl3nS1gCvS4SrfVjpkVnWYRe4OauGVi
MAm2HvAW30SdGvV1J6T+XiTLWaYqTJPDoQDllpHhI8EKDnjcNJhJLIXuK1rq54niS4HmV/hdzSCI
0z3Nxk+V3tEXRYyhr51qQBAmSc4Lou4l7sZmJDlRbNxDE74zJg1ELB7o9rQl9r2b7f4wdPUhl6A/
y+rjsDSfa9KupvmY9axTAVY55vJFz557s/OJzk9mi/+uxe8QSLJL3bmMq/vY6Pchxqh15ncmYvKc
vH6wHImJb8BhWEqk04jnY9Ky3Ah7O5umJ+anYcq8XG8degWuno9e3gmMqISrhIFrgx+rKgn0Ybpr
rOXAvX9HB21rR+mrncyPZdHtlKL1ZdmPQt23bVZkOg5j7mXv0BUOJvcsmHgfMV4/DmQv7dWT2YCI
zEIfXnZkdQeKi/s4qw4mExpyG+4Mo7hRsdlui8MYIalMXKHbflZUbo7Mc2ejkJ2fFplwSIVRLd7K
OtkkOurgo+FofYPFoYKOiowy+OD3pbQJ54NUAJEUkoMmFI6Se7vsD6tNqhEMvpnjvd2pBx0iSvM6
KtZ9bVQbtDmIN0tf4l7I1MmTx+RR4QeOGPNlsDuTMucu88UUe1KSHs3ZAvieeWZEq6JiasAHgmLT
Zv3b/bS4hfUiE2EoZeLafeGamsFajyx5HjtGh5PWGq1ao6dYLWC3CVSw5BRpjQrGtGv6+8WqvCKx
nc5mfiD+1tveEVnqxpHAyUzzKnI+ONmOQjoLhcELBi5ruPNB4zeYXJrLyOileyN1OKU+3BDwzbIv
ifkEoIhYU77WIj7i2XIaYujpq+dSbPslwT0R6l77hOv5zliq8xLOG7S8sUVVnsmM9rSQj4GseD2Y
AuZpdxll1PAnzxC4JzWHsZrcDq5A3X+yTRNQHUaEBvSGwLzMsLnJKF7lsruryug5L7eUX+8MJL4G
reFuL5/LqHEoNu1krQSoz08ehG+Oj2Ud7+gYO0aW+zksmIZuWRjPO+zaCOEVD6S5jPh5hEo38AT4
L3gLLws9J2h2TFOtvs/XNTaS/TLLDnojkKMY3QGXRUsNr2WH1VL3UVq0UzJeWpF7a79HW4Bl4xgv
VJ3Ax4JQnByWYSboMba2DKBThqGQzCdKT0+1tvjFUh2G8sWYCrBeyzVcpq+Z0eztPj7mEI44Q4OZ
e32gO2Wh7is92Ku0kDibx6gxH2CLBqDElfsIdyeRTpzWBtXv9BwLw8nxMB+UxMUFiQ9/WeP8VRQW
tRRHaD1+s9JuobwuI/290jNtyZMsZpgKmmCMgqWS+TkBUj55Q4WCn9XuAWB4iflAK8BVaulzbQc7
e1lVSoK90KCGZNz/JeeRuXnO2q3sdQgQZFm0EZl2wK07qD/TNnmrG+1Q9vN5bc/PAWqexiFDmZrl
xZ3ybWvABpZGZsTWNxt5s0wBwMNXlQskL7Zti7DBmHiNOR9KTIqL+S5a9PdxfNSA6pGtbrS2uM6R
vo8tDDlUv13uaw2yyizvG230llh3TPmLjL/l3E6AWTGvUHOXAoKL6bpfl4DpLJzRrIG56WqY4V1a
9Acsj/b0mR3d6K+6uXJKT4lGUrCLBZ0Hjc6BB8jQC5qRmNhD0WAHfc4Pcy5gGiSWVn1qAi+JIW2h
YQ4amHRb8aaxdJpA3QxStDWAhhSF6aqlvjWD7gxEhtYUEg99nZ1tlFM7WQbQqp4mO0LETtpS/l61
Xp7TSX2MNIKVQK122khH5jITeGjUG4wELGiePBEPPmi1dk01ivQZuqj2lZ73nY4YUz5dwuBgjayH
+CV8kkOkS6oT1Adb2vKLp/TOap7tL8H4kJCGKrrfJE+BOAIXt+T2LMeGlxrxSY7LZ8nMr61SbXEd
o4e2HJmQ97FsHbQuf80U89tghm8akjwt4KMI4lGWlUB4u+NU94e11pCVM4iMbmca/JhIOyu6eS36
8Ti1jxUzh+SiOeNWUJFXBaphyMhF9F37qEntHmqHs0izry3dHiPmq9l01DXGfR+ZLpSeJ6N9U5LF
kQbc3nAUleWZCgggmjZ1FrNzA3046NBrc9g+AbllBLQwiDE5KF5mMVyorXvSQL8BokoTLIcpfwjb
YZdPbyUocGUpd1KQ7TDS3oGx9SLTQLQR3QqCTVN9yZ6ahbVdTx1LHItsDV0QyQ/D8nkB9jiNyRFL
lvNkIwNv6X46prshiM+JYl1SvrpZpotCkhPnsTvoO4JJiNEsnxkVkkLsKNPg/BVeacHum2i4VhKo
yy6CCh3tzCsELg20koQH3aZWYRtXgUvh9wAHkwA+5sqzYQXm2BikpOfSkyQFyGMqu2rpdlZY7HSr
QGI3eJIU60XY6j09HtT1jLu4Ti+amlBANmC1ITQjdQ95bp9zNdotKlYWlYEyZrizksTPJOW+WvPl
RvYCfbmH6LOrzfkSKsXzHCwPabKc1HyTSR24Z+0JDMAp04nhMnWvjWRBNTcYhSpgn71t7EczvPbj
fMZS+WQJfQ873BqMwyRZvlIqO5gOz3bevVjB1ywc8WmhGoC1qmI4wzT66FkcsyLcteZ0ROtsP0LM
0AZ9qwwp6/78Eez6LsWTOMiLtyrRPzbR/JDLwXOrlNfWIvZaZ8pYPufkjHMpA1efXmyiOr0OnFxK
HYNGgh20b8YS3Idhv1fQUyPVF2V7QH/qQe6UoxV9z4rxcwwKZKn6e0TW/XggroiqsyLwZQGyPxZI
a/e7ELninvZnXWqHNEyYCLSDUptXcDIcpXnpUKYWvebSi99kyb7TjN1Yy16fhA8WjKt0zi6NZB/a
GOgTkEWU+N2knE+06zaZXFzDIvpURObBINRfL3E5CT9lxrAHZOcqo3nta+04oUc/0DlYQNTb4xGS
y72FqVJLUjhNzzJLYw/ZquAIVAm/LkV4qGpqESLYStNW7ztH4faya8VTzcCLRXPqE2QDpy9Z/1IJ
c29p4XXUWyTNzSMV5HaMTywBROmoCVJNTbAIVCHtvzWW6nVzdaKHfRg0ceznjOp8V2JAhBJK9HFo
41ctVR/N0PQlFProFt1V5lNm6Uezj8+lJfatmp1o8Zzx6DnJWnAIbKgesz/L7dacJDRsZUdW/EE1
3AJzYbuefPPrVApvHlUXIj5iMJjtpstdH8r3CbcxrEcudPAR6jmMaLfCH6jKCpp1u6df9djL5jEs
dE+3gnMqCRcHVS80PpaGeaiiybc7UvyPCrpHwVSjJ4X8r5UByl0OKOBeGnt66ElkyfG2SUK9zkiO
9jxdVItZO/FjmaB1ofoB0Jtu3IvE/Tb2o4NLB/cVISCWH7nU7Y0uo6ugHNJTMc6eqYNsxnop26os
obHuKWPgzl3NXRPtyX0lU7k3u3Fbxz3LSn9W2uIuT7mE2xCPn3Bfquq3AfYarZsrkrCbNjU3YNq3
+B3ft7aM6ov6nGUK8/T4jrAXE6wNDifb9QDtppdM1nA2We7omJ37eKAOB4C7juqdnWfumJcP0mI9
m6Z5pSV4r+B0BHLxijbwOKi7PLtMU7gZuvQgJSOJO9XmXNkNM+DsVD1pxeimlbYxc2LtVjsYOgre
+XIFtHlHLn7JQui2/bSXm89THEFT197mfH7Se/HVxBjc0ObdOASntNAQyu8PJWVZePtHDEzxfv0I
7QFtWSYx/kCl0vfoAXAlLTNVd9yjOH6E/Hc0RUW/w3JMqfa1Hh2LrDglKCNKMn3p6RXxuofJKnAQ
lF7jPryXgtCltjr7YAtcyl3TRLw1udX3Xp+car7DGNIFlg4BZ/Fqpr14JgbSEr8TBrlbf7ENMNoG
dYVa2rVD5JXqu5R/b7XaCWQZhtVAgKF7Rp16MXkQpQ7J9CeEeqag9WDC7EC/uoFs+S1BsCKJY7p6
kn2uo3BvSSVXoQ02SXbK+IV78MgEdS/6dheXyhV9Lt9MrYs8FySPF2Be1CMlTwl0F/T7LgynnZio
IRUsRQYhxjKcElvZ6crnqQ7uzDQ/B12LjgfByryQk5HUNxRQClQHc2mlIoURv0zXnD68kwY8P24l
kV/VEFvvqVfcdt6qI7dXbpu3h1vp5tdm32IPjL3ahMoaJNY/lXtQVv1j9Se18TfDg9eUqRqPIqIU
0EZUISBIKgSadALKNi4oK/BQwcnfSKCKnUSqf+67PQNYbKc/3gjPgzpkDAmwUgbAK+m8FIc6lKx0
0ysFGYs1HQjCayQcoxrCGPUkuW1YmhXcFGTAOAdlan4+VGhw0pW9bVMzWAOr/3k9oEUPKHHa3XZp
dlwderPi3b/ectt5+/DP4/w6xNJOOK61eG3exvFW/LkNUz7OSKQVCTPyOkyQej8iexB7sqQqkIV5
SEo12GiskFtTySk+IaBHf1XJfzzLQPgxdHONXo7xsV8HrVuH6vasX4dCghW1zwJCzbXCdjtlt6+a
CxTP6Mx9y7QgoXOeTVRQBlE6FBkY29sBCrGO6I9jrYe29OQrzNXOjcKaU1ZXWwBy9h7TouKw6Hr+
42tvz277asXCsCcApL1PMjIJDnE72K/33vYlgCfmH19zeyVp8WCx5fSxTRn+Diz3IdDWse6aqvGQ
y7xChkB6N5kxyW79aq69fq48k7pRINAB7SD7ARocv3fkSflcu/YwYI6skx8gQNHWbq7nbqJMfj/2
UP0mHP7mp3q2v0jVOVBcZbA24V2T4CNqgJMfvoP0uldFS1Y2uiU1cbxQPCmdL/P3LqADuCz7ldOC
54uHJoSjm1SA0gMS344JBWCudMzsEpw4zAekru/ozvrqPqYRGiNyymJ2Xy7iCMj+qJcFQlGyG3WF
L6lbRd0OLUH1bOyj3vYKCXXoPjyEbYBAJktQml7K41iFu0ziqkRpoyplpzcFUjwT6GxU0Gfruy55
Y1AehwkwQd+Uj+AIDn3FeesrL1b1XeNnSYz/ULJN43kbDf1GYjyyuPRpxB+bZjlh07BHwHonWvug
SW/BYDyoERHs8G0dhiUwXCNHzGFEuimjRrdgLN0JJ5UtD3CeP1o9gfF7KzfoZB+pr+0gmXlqHaFv
cNIHokY5djIp2AR65qi48skEJ3Obk3aFu0qXYELRWwKEiVSR0y05LQ73myLhULyQA5TLqVdTJ8I4
fQyJ5BC6rDE16ZXER8vSBR+10WyIIEPpoY7sdebsw6p24Bzhl0TLqvVWkeGIr0DCaT9bxl2i0puv
rqo5Pcn5stPS+KnTBkr1mTMv5LaR8pDU8WnNHLtMZZAYcujvaYsAtEAAJIz6DcRFF8omASStk4WW
FlrlBoKuGgTmzs5YMRQfpXS3alfsje4kREApjVa5lrZIW2AarG0zKpSYo3gRf28oazw46T0Fxs6Q
PraytClUKmZ4VKbRk2JdFXKUocCOSbXdCIp5fk72VJE3ci42mSWwqc6YRXexdNVGlHqQ1Y3zb7H+
amTf1U7dCovAfWqcALZvWngG9D5kf3aV2m2lrHdicG44VW4UrNGDvHblMXdjtYRbj+PvIhyzfij7
DGzzuFnbp8YSkjcn2wntrMVcXSngrvHP5D51yrA6CoHa4WS4NfwLKe2dQjewl7nQJYxMKplpB1+s
fosL22/5sgSX9Ng2XS3VPy8lzY8VEW7Vm/9H15kst61sS/SLEIG+mbIXe/WyJwjZktGjgAIK3dff
Bfjce97kTRgkREumRAJVuTNXpkT8AGttdBIMCZeUCElPTZ81cpPH7MvFhGBoK6v1cdNWuyh9QUPQ
4mSTBUwuXQbQUbDSehsRIUdnpkspgHpkMxfXHIym9ArS7GNAriiGAcPqePRi7xebN6xoQOyj6s1L
vK3yo6PTMSWoTPyd+TqAcalxsjbwAWpqmK2yqMcE+z1zk0bOJtunX2NKgk5eaAfb5uG0rWLFkPLi
xxkRYv5Y9MPw4ZmY8kzw8JOI+p3Q5BLd78sxAKAS3pnHba2Wj4/PwqbnRaQgIvSDr0X7mJ7wHGNm
hvu1ZYekut8W33SU0TZGAbUqebSC4EjyZp35xdprm33AmMXrHGIeCFfhtDHOxszPTqE6SPMwjPG6
qOXG6Xm3YZPIJiy5TCia3tn1pL7R5TZdUaMQfOvqV0GTis+P7vi1qZz81DEakg0ILQYgOphye9dG
1QFQ5trL1GFKWohYrEM8tY7CP6O0CffrKGcwG0v+puQFMDxMt2ksDiJrQSdnW4JM68GI6fgYtw1a
se2wjOJ8nKIX5fkf2pqeBoaP8PwPMfsJFVK33LDgtk5mjgEFGTMu8mNVBtfI+7CGGKIvALqwOoTh
m1NUDPC9XcVQL8aRm3PJcDp3FfbMPDV75+NZER7QHU/baJwqm8DG507CUqMNsi0eQjYvNd3W7LCP
0Eb3fvW76HG7W8FKqWb29qzwmKp6O/YIJ8UJwNFLrDvo3vqxrkF7MUpVQ3Q0mpa1LjB159HwmEbU
1XPjAu1UVOv0EDjGuZGSDGJBDjbYR2G9BcwLMPJN6M6OTqVtlaJ9c/IETHswFDSiCkd6fbcHua6K
Zt1RK08HMzkrItEghhFpOOeKtc//3QVSS0vD1nX80+h2a8nO0kAQ9FSzLzjx5rHFe8DfT7hhCV/t
+15fjyLalN5NsQ+tAXkCZX6sOdMnboxsAIrP9K91am2DKUACtdkGVIcc50/QEGAbxdqFmKZg5Bcm
zTq58aglDvhumn3b8E/cPMTjs1XBVWy8eQDlUN1tvTlWuy266MHmN01T7NYnyFCYl4iAq8EZRJPj
R6WS16Et77DuPyIR/7RaeUy98qHM/A/Gs2tRcEbU2X3MO2I3i1DrLFz/8BB4YbZ5FaR2BZd0OJun
DrNTZdynQXswoJgnxbMZdJc0GZ/joPthJs7XJNkFCeeVhqm1UyUIqJNzjk39qdFcchbFOrGHtWR3
Zz3CU4Xdl7KwYcHUgVWOtbUz0pUijEsUJESRnZsMox9C0158g2sLCfOmTEGKetQxwkvnjRA6O2gi
G69VCFQUn3AOhVi6x3n5PO2osr9TlXqqxbRBANoS/dyAkNmF9bBly7kJEcyF5HIJytEHK+lz6ba1
jRSIu0ZwGknlzb8Gc3yIdfSKni/zx0/MlLEzfnH56E/WQ+c9RLRtyyjG8lCd45GLRZdeAtu+cDqc
P/Y7qMKcHu7oYGuLkQr90gdNeTeHQWSUZLiztIfMbI+1QDRxL2idr9I0z2XgncrKOPY9xaSpf00J
60mdcViVbgIV7uvp5xAGx1GkD4mpSJohLkZc7Sx/K5HDe4TvjCYK1ZxT7WdvAQIjW5C38SZ0WV2w
61GQoUr7N2mgVUepbFSR+n0exd0z3gpW6GWORW2r2ziR5IdrvBjTvcCXqFb4biBX5Ags6Sn0HkX3
Z7Lv9UGL70p9F+y/2GuuoBjz3Ber3zfmITB53z+W3pulYWl6GN+MENblRr6YCdTfB/27WIc38ZFQ
S1xtGizP+jr4ZX8G75xTIJZhXrtWV2ddP9ir4QVPAIuMmj8bg/ZnxanSBtK1U8w+VrFa93+6bmWh
n9OJ5bKJdlPJ9a5v75nXTQzaMvsEJzW6Clp+NpjijReV9bAOJVNtveQcA74Mqbg+OkOBFdU1mlUS
mS6THOx2/CB6CMaYDDdFqoQtSIMYhBQPFGQS3Z0f5kk6HmTJf8rOgXsp5X01Qn92imi4aoDUftex
YuVFl2y/HQdZrmiK1cg4+h0fhnbbOxVEfoDoBYCglqup2W5szWGRWibeLs1Y2mYyKxlK+HG4o0FW
rIc591MODNRJxN8dDwZCR8xxn0ZZyVlPS9+CyTznOpobEDd/63dtsgo4p71m4zhtOUFTRRYTVYIl
V6zSObkU/+9GG92DWRjsWcIRl7obiE3iTB6LrUpclmNZWYAPVpPcG+5Uw1QlYCJqc/xpZtVDM8Fu
zgfjRQiZPS6+GjMAWjIfyoxqM7ZlyMeIQbXu1mItZ4x+gi+WK6F2MtEur8uNHWcJuhRWIWrpqkic
yemRGU6j6WpSJE43S4iKUts/l0NMhdnHFsm1E6N1mzQE3Pkvs/y12E+ydwWKFUbTuKvnGI3O2nRD
DCw6DK02PKdQZZqCeVriM3NZ/uVyU6WfiWFaj2EG6lSNerAzal+ewcc05+WeQ6jcHfJrTQb2uHxn
TCioDIaSW1evvmmbdZ5VWzMNFHG7KVg3XuyEZfYc39McwHYALyij4I/bKRhbNp3vp54Qwk6rRPpY
6Vq4rnrG7J5VATv0WcF1QcGzpZ8TGNLbhCkuMdbPLP4EP6j9qPVp2ullYB/Sqg9fcTucaMTZxkVR
PemWDC/StmjkNQfrvSgYkPfJN26WVQTOIYFhCbaolxcUeddGqQoe9cFwDmwfmmc2WfEqTafiN8To
J9t0WMT5BslmuztqsrDOwESse00w5p5ZfLK0hglPMz8MxvKh6nT7HnopoIy2ueZoPytWhdmmsO3x
g/51dOu+7s+eitN3Lf8ZyMy8lOB88MXk7kOh8n4d9RTpRcJLT0QKjblzT9W0vsAxwfo59QW/E0mn
8YJIbd3HcQIfF+naXW8bSts1UFCGl6ZXEfbNZmiGZNv2Ou6ZZLhjzLf+WAosDGOYryEGKserzVdJ
OpchiarYeI2b7iNH+8Mg5RI5tfUl+uwidKywUiFqFQdYXfHFp2TsMhE2roqcgT/Jo2KTquymycDZ
J23Snxy39jb53IBYVbeJvR5DfjPbLm+TGtoFlcHPtur4lA/gV/5tM850KmWSJzR/sQ0wbp8lavw5
i2W2FXX80yWB/mB5gN9WQd9jRkNEy+jjoSgKkH0bGOmdEg/GoZ312vdQnueJd2MVag9fhoEucpQ7
A9hjA5RwEnmfbluHq3IsrM2EdrBZ3tnRIU197NWNab2ikfdF/xRZYgva3XwW6MQDYOI3SUDtGgUQ
L0Ovd95i08Q81XVMou3a2E+G5XOxLhlz25JcizK6l6gMnZspUDeDuH9pmQCtjLGs1sBkuxdWmHc8
Rs41GLXuheQwyDjhRQgCWbchlh2eoqeMEwiEgLS8eFHcfw4GJHy9UPWrVTJFk+XABSjvuCraFKIE
Ee/gRj/ok0q/wG2l60bp/d1tMJg5FKSuQ7NMMRdk0Yut4x2G+uJ+2ewWUL4pJ5FcpoqmDFkaZpRz
hn2CkGvkALvLhDJBilIhljXPU8GrMDFotDRKXxixNjdiHA4IvI5QjGpuIsramyro7m5zMVErXA7b
AMcbWqsEeybpe/kbXYUliAEDh7GyS2YnuVbcXSPymdyN+iqdoxDLjR7NjDmXIovRxxhmSTjZ898p
DVLxHM2fnsnzV+mYewwM84g1M+5mvy7iCyk0goeAiR8jnC4RQfpzuoRmPbOzN0I3xc8iwFRh9g4p
nJp5Re9Hl8wao0tPR8fKmEaSpkEjrk0LadE3Swu8I86PuYh0ubH1slzB/K12RRIYq3COKI60Fzz2
k/kuhj46TGnTbLt5FqorhnfJQC7QbFhRLHkOgrTZRrZsqzmbf9S9Y7/boCnp0PKMG0VN/cGnTm85
A5htSE5ycgh7dLE4IfbgXVD2NZ2mYWNKJMwleJUb0cSmg17vOXu1HFpuOt845GA5zp4TZsfSVr+b
Oma1zYCWlWZyLEvOg3PTtIWPn+rzGb8xamwCqTJU686HHE6BDPXETFhYlZhAN3QtqY+xG+YnOQni
MmnZvudJhEupSL9SZYPLcz//5owLU4vW0nbjZ19zB2Bqzt21VPy83HAij+jvsrRDi93wELtuCTs0
u0NkwXOa+gwE5n4lxKp9MWb21cpjnIT0VewEBRAV0dIAyd6d7K27tEuGoxscAjs9E4LnBBe4PUOz
JYppjPyuar8cr8uN0VvIQA65s2r859CgDAJVPetwVnxbDxwxpS7VRNGCW1yoSHHP/Fw6rTwnYAgb
Ggd8pFra/TQkrEzmOPW+j2jzxSVUYx4Fyw3dnMQjVP1wJM8j232Ko8aRQ37Rme5for7ML8vD5R7T
Ew2npXn495AiarIh5GPPCQLjPNhKP6t2riKYbzRLiNUQe+VOs72RIpRm9r8ORj0eG4CXcm7hq+Yb
Q2v8vaP5j8shl2TE3+PLvX+OmXuaUIpjbqRcJ8s8whTjbwrLgR8NwBDju9PVjKZ53GqCdEseYgyT
9aatZXPLJubDy00QUFTfCYmC9N9DyzMgSsYXwfOX45Ysm4deRJjyw7J7rgj/Z4nTPy6PTAu9Qwjo
j73Kkyff/VUUZn3z2UH+W1HB1c9eB5I6+uVYNj8j5BkdsfINuSxxyCuWHJVZsL7rc+9HYiLo4F6g
l7gr3Vsd5BUlEnwhUp2xLrri25WavVexXp+7UeLJG2JwH548Y8zxDoAvOH+zlHxqMkN/6ucFtQ8n
6DjNx6xYlHPSPcoYTUbIZxjj2CZN6J+uU+dnK+svUDesu90Y/gN2SZABHTbzaDC3VI6Gj63F2lH5
affgxUyzlmOxn1fnKhgvywo2M2rA8dLiQ6yPX0StFVW9Q2Rqu4V8l5rpG0kC2onscMv6Hk0E2/um
H6i6W9v2WzcMzUs/tRFzqdYgm5pl2wBt5OQlUrs7ejdAI7TVrySdHmUE+jeY7OJg/zYzRx7cLjdv
cvRKhG9pv+up/+FxDTr6jRQbu61gGir2ojiSrNcgTP73MNnYYiiuXmGt2kJ01yXsFhjB1jEi629g
FoLZd2qgZk9TSJQqLl7MnFndCmK/xunGVOt0Upzi2UjjpvYz7PAmFCvDQTphsfMW2T37Jd2M9x0+
PFawRfgw8r6Y/TrNxaONYIdk1qBksmDIqa95pUbZJMW36p0y+N0G6ZrNof0HwDMY8H74gX96Wgdi
YpHaU24RQNY85pUqL6Ed8CNV+pQVrngXFjIkBK7wlMwPqcrZl8A+jpgx4PRMdFCZ050+tOlliWzz
ILbNN8sD1ZwXIQ7HEih+jX/nLRlTqIO8HFrVvWMCU+gJ6yPtsRY7ckbXeB/8Z0bQXmmNf79ZEN7H
yvD37OxqWDSlszXLsrpqtaR8IoFeO9g00o66nh3IylfXHHf6tgmC5GkqEU5jNaFPi0C7+FX1rHW+
ebc0p3+tZLZaXlsm/EtrjuaDUqxn5VBW721davupz+ijcBtebvYTq625y0ZkVw+0L+/zkqY/Y7rg
wYKZHjDP8cxCXGu6tq/LvSiaq9wCLI5p28EXMBXuTzp5DynXu0PQBsAHtdLEM6jqU01Z46aOsCTr
QQYhYj4mg6qqVmlH4Eimz6KJ6tO/Nz6Rgr8PjVqRtCkKLKzzUyolgbdVEe08C5+xSg1rqxdkZMqF
4SgSc+fHfn9argqR0PpjDReWwqLxqtdtZa600bj1Q1QcnNBxTrXRM/cRKJ+NTcbWm48ZlSSnotvZ
ixc+L7H6tpTGGsR8D7VoME4ZbQKsxA6mA94btKX/TlENM2da63ybig89hHkVi70hS+u1MulJFT3P
XN46OWPgdQzRa+PCSMR4inQiun9uqF4JT44sgPqriHI/r8Hj18wVwdZSESykQq532qBEl0dYewtE
q6UvFQClB2eyS9JPSXrtLGe3YGQnI20ea91OrlTM/J9DUyAfvIp3ROeKqz314WOqZeGj5U3RwQaq
tl6OLTf84l/MibWXVtr5Npk3T9l848V196BnuE20crTuTjjppzrQL3lJm3Uy4gOU/rVnEHsZ55vl
8JjhGVcKr2GKvjO6IgTlqlfDnhgykqaYCL6qxCFTSc3CYdLbbkugpH5mcgdRjcGS4SPtCBdmqAxQ
sPvKji9D433ncZ2/M4UqNplIirtmzfELL0wQB5PvCZ/KwfbM5BE2BqkqIxGfVfBCJ9zRHoLs1vRB
8UI1BjtYLrMY1Kzy0ZydjkZvX5qqPPylN1Qe+NBGswCtFHlwwronmHRlVrUaHAZB8eyV1eeeNzaH
8gS7l9ksaxmvoeS2YVIJCaD8NbXBySBEipo91UemN8mH1yGNlvX0wvm4x0Sm/2nm8m7+HdFiLXLs
g5vH6WaIrSe+g3vQ3cLhiuRiNQyb8jvGL/hP+YnrWo9dizGin/tRWPwU+yl3PxcYDOXhyKykavZJ
YyfreKY3LMdqj9xcKZMnI/qhy6h4imPVPacq7jf6MPm75eFEEy02ofiR3UAAmeS9qqNxzwAbytsI
SznL7Ue79dSTG/v1LXVgUeWe357IW0AzpXFxZ6fI+MsvcrkZx67cBDY82KxBgF62gMDzakJoms8U
pM0j1Nl5sxxYSE3mMHjvzhA+0E1RHcblCyhI0GFiQbYA8tx9uZfWlX4f4oRjdfQRu8I9eOyujqCE
jZ2Ic/viy+QbO/lLMyN468yNN1Nr8JEDcrzCuKrRuVN2V8/XA3CWEDm5CCTMz2tNbkX15LaGfm9m
4FmvN+fl0eAYeN1U5K2trje20Ingh1hdeTcJjZOeIf8NuVke/LGTa7xUXMidMDqbWQvX2pfroje9
O1RO/z5Ib28DS78sh5YbOCR4xSsoOmFYOmdZT6+oy0SQ4jE7x5OIj1HX+4chrfuL58tiF+t6j0ie
caXOivQNXOAsTYQ0+VXqJkXTPNoFgwK45gGB5jHcyKiJrwLW69bRAcfmgRVtmjrUXi0bRdUIevNn
iTSUjq733ZvdOh1g6RgjNRJOije8KrI/UTd7V0T/s4cNuqKIVr26OSvDkGLsO9u8npiCeYjY/h5T
VZX7oe1s1sp9uReEA//em+Zj8fzVaHCo4fv/nifEutEm40DcxHo35PSE4lY+jpJhW1QR9Y8yO2GD
X00kz2HnRZUxPYtC/XMv/t+x5av/Pk+4jXMULsnN5SnT/A3+3hu79MnuRuKA8Z/G67h466bebUeJ
yl5JkT31VsipIoGTqUr7M6lt57QAYZgaOGfGh8+9UTEOx7NEdzcLbUHW57CccioLQ6kKfQCmnVs9
kwkD/C4vgYMEClrHel0eevPDdgYXYHdgyZolw6YLyU3Ec8mjpniVqcQk13PF/IicZ6l856Geg3oa
i4gMCqzoTxrlUmoTGjX2toXEtNwMqNkSaU8kWn4sp+TPoiUSEaaPvMHriC6ZuTQx1bqTbwEJ7P5K
ernJDNAq24uEUPQTAk2A3TW1nouhmbaxX1gXrVAKEEzvYWXz1TUXPYlf1esvVQ3sWBd++Cmx5oZh
/MzIRry2BrnaKnHCZ2lI1p2CYanyM+fU6AJ7FufF53iITXKgbfdmju5bftMK4IFaWwqaCmy1WR72
Na+6k61xHchhPpuOc0G/jnf0tWWHdkynXWd0477KZP3DMMMt1/TxtR/d8iwDVHkKRKofVD8Eq9RV
EwOhwNjUekzIlebj8+ANE5B1I1vZLXDYCbG0W9k6GQUdmrHVQvlx5psaYNiqFRkRgarxKNPV1E7l
ZhXv7LxqblE2MBV0BIxXlxMbZ2rs6JUuWPWT2PgraErPXUUmorLVQQq1Z1HaDsm8lFLjIj7L084Y
sVsNMmbgcT7ue4OJwj/Knk1B02Ax5UucgDPuLPf1kxVuO8jZYErNtjE3om/rE6yX+sTLCPz1clcK
O96bjWbSZeiaCTkGFGR2RM0Zz85rCaZ6vxxabv5Vlk0rVjv8wdGqYr1drxIrm8tXPOLgYaufui8r
SNUJ8airV8uR5QnLDc7icWVOGWPCqbDPFgM2BoxWYnAhboGE5QU0U7eYo9LFfDfwfeu8PO4j9hUF
bu7JV84h0INry6qfT2mfmxfOcj5tXmquJLGSOfRhA+jx5HPWvEGVBLgfpUZ559FfEcuJ6+VRNjey
j37RAmJN7I02dggvENr+KvHgAYqdTP1s18zbIhWjwi9flXNt7fLVvw9NZgxBHnX7YOY0kbdae15b
3Yr5uy+HGo0C4jytbsujhb4xPys1B5y1cnoUdpZeY4OpWB+p+EcGRnzD6NVmxxCoj7n0qO6a+5CZ
v/LIdHAH6x1ja01nNN5mD6x9y81ojvqbXXck0oLe4BM0fxXhe+URKCAQ2h/TUks+wsllT6b5L2D7
xE1H0qE/Zz7u8o9w9CFcR9u/vyStEfl2ebz8h/0RFrNjoiPUOnH+NNL++8TlcQOaHdSfxtJVd8/L
jROF/9z795i04o0OcWk3YXrDVmDj75E2C0eDeFPzs1bFzojG9ZAMJnoMfFta6mIkIojunhmTpkb8
DMq9bqAnlzo9LoZ6C7Jp7ydGtdVUMK3K6WGQLL8jiphV22PRaNgsU6QNtw5IFPrvrtF+s75k+tnC
fgnlSYCJLpoJsCq8+Ekad6WpZGVLYlDB0Phr16+vqrIe88qn4jouz5aKQK6m9Tscu11XhTQssiKz
E7Z4eJwCzbpx6SdxWjPEUpgvq0+iVc1ZN02GSrX5qlLgbVqlGCIKhBLsu0EYMryOH+lIyjBedUyo
iNDomHBFUODczD5JyjwxSN6Z4SQYQlakAdNZ/8D5jueWSuJzYZKLLPzyyQmwukSJc3HwFPLnYj6T
iJb9VtodQhcdJkalL/xXHXwXnzb/OS6Gc5yiWoR9kK4a/MEJp5qVrIMfoZibFYzX+Vyy18NgQ83J
uzvAcuqy8tHh7edY9rrIfjVldB8i9Wv+k6aWxSpSEA7XcRUxAYxWH63L57l30TLGybumvUb2Q5nn
0afpuiEAC+33EKTh29QZL3kZ3JixERvJBhaIbvzLrLsPzmflytCGR7LRYl/Q8KuYX9e2+W3F7pcm
PkQ0jquipurArJ9kmJK3atbIe1+9UF+1llPVyMYymEhE+C39GZ2xcylL9rXsoelS3kx5RLcn9iPJ
UntlOqa1sRhx29gbs5mGoZFka6R77PN0PUeeQ+bhuZz2etZjeJbNrnDzJzFZz2HpXtHM0rWLdlXX
BL/aIXmppfmeBEO0Nezx2HnYqNv5ze0V7t0stVUd5cXOAkmY9mqX9PrNT4dbEFi3XDS4qvp67aPV
jqQLMOuQtfDfmMD5Y/vZdMF3ZTsORhyS5qS+DI8irNhifEp4QUXWL18jCxmVu9oaNdLJ4N2VASrf
DOXIIrA91IO4IRl9OjGuStyVXOaMCNZ2/hWZ4I7qNrqjjylcN/U2TruPyvHfzUBDYaOXm1Fytor9
9MGo2qPGmXWbFiM+JrZsw+xHq8JgVSkVbSq0AFHhofarfVS70caLuFBOunESOkD+vN7aY74PhgKO
yBAQb0mKPU337apzxCPrjXMSovPJtiWskAHtb6RzIRMZMXJW2Lg2LEXb2bvSmUia1b018pfASQwQ
/NAlkNjWjrD9UzT1kIxc0p1uRqqHogWiufiqXKh/Du91UWPnG6LvytmF2KY3XD0qFLKCMxszEZhe
Rz7LFScPNi1N/aT7Sb2rMsH6PiCtG3TrviC0jTOG2Huegj7wEpTR/Mx/jdNPEl/aDENm1UZY9GV8
JKv+mErvd55Qn51MwcUY+M4lklo5fdGziXpTkUiOoSE0COo7hVd45cottOZ+NZJkNIkwD8ZhdAib
DbVObxdW97q4hRWcfOE171osv30GrjPmocfPWHaiXE+G9q252keJCUVEeKJceRwRyyjcVoN7opvz
AVxKvhFtxPSymAtCSvuHk3E2zM3xV+RTqelrurMiY1BvjZituWdbuBF1jRc3ccENon2CdsXqF2Fy
yjrqSTWMGG7LSXVsnuu8fWfx9E3w8MmLwy9Wvntf6FzxCcbbg9myCZLBxv1FPuopa9NXjTSX7P4g
X7LH0hwDqwnBkjTeWAKrjanhWIoior9ZykzZEvO4o/mppMp2fcUfRa/NlUwMXmA8kVLMflFt9DkG
EEIIVTuKBlqYXT8J4/Je6HLcIrbxANRzL+SX4xXGuiySx9COdy1nX8/F0ZnF/rgz3Xpj2W17ZnT1
qTwwtT5lC/WY78YMq2FXvnRT9hVVLdNrt3m3KL5AIrC+AUM465JA7jCSlgzkIZom49IVw3PcNQSJ
ocL01oH+8mJFiYm1Tb0URhBoAd2TXLGJnsK709Z5OJSrJIxPQYYNEH6F5cJrLJ1vbRjfcbKjlxo8
wwduV9PHvZq68FaU6mFSLFYjxukdfg6tp+IH4SmzN7TFCv+HsqCqMOy7seQ8Wp6DyxBiwwrh78UI
+Z4iMICN5uFaB03gp+aXYWDKigm7m7NcXqfDayhwLdHN/oB/nhRHhMMTnBcVLdbatwy8Ex0NN9bk
/XZc+r5g+b5qlBj6svVXud2eRl+9KHfdZEwSB6t6rcsxIhqV7g2vHbeuH9BACGbZdwNnq8UryDDd
2g6Dg6fML7/Br+tzAiKiPKxHeE10odRvmt/epOH/iQraYVRZQHZyLCqfKIonJNrdu7z/0yOU+1Sh
sSUsPlhqvPHuUTvTko8jfj9j0nUy6urbRMVcV0ZP2i6r1j7VRusix8nHtOmIof7SJ+GVEoN1LnGa
GuKouR2cNzluCIV/m7nWbHpRcPnXdjHrjbwkfBVagKBYD9z6aJsMQIrqumRT1vy0mcqvMmW8QR4s
1oIPxmpo1S+9mRiqhuNZ9uktUgSGPb+SWPeggu5UAFARr5akyWMi11oi+ufuk6fF6lqqsNyOKLAr
sG5kkYnMQoAa8MP7mIAd0F2se3DrYPsAIRJRXTPl5dV0Caqn2TAh26mXDkPEA2atfrL5PwTlpWoK
kuASmSBOMJc5U/DO2xPGKN1wpumt2wppKU3090wl6QY7JmPYqmffoI/k8+IJezWYiNaMKXP141Xr
hQPO+cZ/Qa3Z9I4ZX728/h3PSOZSowbKbaZrugCa5xuGOdMeQ0ZLnZpsrtCUfNa8V30of/fNIF8i
5wqaSk+B3BzaFtEiLbTfgK6KSCjEtwmikOBintQWe1w9YBvVxik7h2xnTNVXGaTV3WwNSaZBYK2B
KNCIcsNAPmGGzC+vS7DEgt9yY/UZDDaTGukypNwmbd9fzZp3qOWOnHCr4ITpCAwGJ9UsZx3YBOmx
Ca174XE+9qv8kGH0Tqxi11ROvnedOIUrg51fhe2TxN1CAEtkO6K/gOtF/ivnzG064JNKtz84Nq1j
upx+NXH97Y8EQEx2xauKoi0YSaQ/s9hEeI/bGvNeztsZqFZDY/Ap4uIct/0n2zmC3yGEuLZxXm2/
dbeVmWOQBQPcR9oLDWw5anjNGkB95VgcVrF+kXkMdM1pfgyN9iVnaH9llWvbhyjmpcmte0gCjav3
4LOvadGT+254TxOfC0BgjhurS+5tY/2BpkZP3I8smFXBZtoFWWLiE5Rc5Xvsyl3iordzgrAh4dBF
dSjZ2YRj4e4an4V6ru+KKnmOam3vR5AoxDBICGjeOtHJDnZdOR1HzOC4igAxCt1eGzVTkIkygYn3
OsA6XjHO9nXQTcwQJ/83aC9/O81dgEpgoq300N82Q/xTS/rZfb2hwHTlaX13LdLpOlZVs6U0y2GR
/1LNrTBVxfcG4vzp8++6adCPFLLch4rUclk/TsL80lmhtZP3ScXdl2vrt4osEpHoXTWwCqaHdjZX
n7HMzYpxhCmjtOmLC48Mcg4x8sVGpAXmnqjstkXc+YeA6h6vn7Q1y7W71bI0ndzqKx4RuM1AwiZB
54h3vq+OgQKbZBThp1No06rX/oyUjmz1pr0B7hZzcIEVaUgPVN153atNDLVPx/cS2QSQMoxjVX9W
cdxtwu5ix065G9qVhfdjb2gYk50BMTyLcOvovLktk8mBidBPnQoanVmNO41WZLuRDBT4aK20ecjp
0iVFth1onXgMqpYqp6w4G3HEJdjv3uEl7MbIhbmUAbaSTu6DQ8DPWQ5vfUABKpyPCRnBwAzpGsXK
tdP32KnPjm1bWzuXDhCreiA9QdDX4GeLhhWvYz24fQXnswJ3rgfrcmjCtWK7uK5z/y3ZlnTIMYRn
6Uu+1on5kZViJKHsnCCbB0C5M9BIPUnOw2n0YGvaXOfgGpHRdScymgnwiqwhUdE9OAKHsnA4yXKK
JA8ACaq1TMZA5MS7jm0ZeO45xYOd1huBfNRlchY6JTON1e2q1D0RcC2OheAVa0mTHv/D1XksN65k
QfSLEFEACm5L7428tEGopW547/H1cwDNvH4xGwRJkRJFAmXuzTw5qSG9jGgxj+F6bXvPdBNBy0a4
Su0s3/W+QQQkScbI0tjuaex+rShdiyK02ENDMxakbbm51MH8iGs4BufR0ghXspJuQZ1uUxIefKaW
iRyxZSfcsuy3RJHvNfxsi9qgWIc24dQhVafKfTa7DJl8xSiWOMFqYFy7M1ej0IU94uqsVb2K4iF9
327RFpiCLWrWe3vgTDZqtOOOD7MNZSi517dWQCRkt5vRl2Szx6nX3BlxkKdUB7vUENxqrK6SegfH
Akxz434AAOw145dKhWgp6r68jSN83ilDa2Fm2jsbFGDuMX7erHA3qIRIC2lKtvt1+lmJkUyZiIV/
k1A51OVeiw0HIxosqcqhAxWHxa038m/ZAZDKnYXwCbj3yS1dkNfzFJumugYFy2mhUDXv6z5f1IqG
wwkQgzKtz9KujlcCLqNqm5+SAYwcT3mM+nipGmW0FYp50XOlOOgIeTuNV0FUMnlHLQMrcKHIErsA
PS/rbHMRNpZYQgvZqgnGgU713jwaOas6sanNiuQVRPST1cqL0bAZgkNDndfYmlQbF04EUpiYWJxj
Qn2N4x5vhIEAzwl79gzTqgh6FSEJaIl1j4okwngFKTpT+gu9xccisNM1fBYcBiPq5UpHWe39CQfr
7EJ09WtHZ4MiKRyxroM8S8YY+7ImgrQXjNVZ0ZM/dh9iEE5Y5FJzeEOJfkWVVa5ZploLzWLM5IrE
0BD5GJM8n3F45wpOmKyVv+Fu7IeSFkI+1PQquITbFmZLCxMp47Jf16VOhJjwuqXoabpReJ5SyACU
GfHdwE1R9QYCQsv+jjUmSs+6VrkE5WbvCRTDa5WjMOwt7FLjNZX2g5XGJ7xqKQBmNEeWD1fKfmG0
lyadqbBqaEfqnJWqdM4u0gw3ujTkDNqdMGmYBidaiPtoIFusqySSMO3Ldq2vwIJi6SvHwJJwIe0C
GX16cVrcNRRmuJgQrGPjgLsvm2Xqur8sNGkA6eBMd+rvfPpzHq7uRR3E75GA7CgqhtCG9j1rB/XT
tga82O4fQ20dzqduH5rsS9sanCPb+M84qB874gYrFHE0VVmks9fYysp8qRKVNUQjuSbAAzo4lm29
UXaaNDNqEHgEbesjt5JoWTrD3rJ6iPYJlmRHBghf+rfEp8pkJRld1hp+dpprZzsOaI5Uscsy+o+n
JLtB1ZOH+RDST9h6KA6X892KnRZeHRshL9GqexaX28QGJeQTVYMqDs6ql7TqYeQ9HooB9ExoDGhe
GUkxz0+cnR6+QOwf/CS6FiKp93XrXzM/cXZQ7J7ySVwaKV9o3dkqMUdQI6cj4Ya7eMzHZV33DptA
vUNT4CQrgTUdRNy4cnTxmlu5ckkHJtxAeCcxYN5TBMZ0B+pXOxjRulLxZHkOLX7VK0/4lMUCkm+z
bw3r3cxPIGneZDq6KztPFj1VpT2dlKc4SL56ClJt3T/Cdc93vtBKVvqdv+jS4NGhCrt2YFKNXb6F
UsJc1rMYocD8nsjkMdYLYlpJZGrAbTc+XYHMSq6KVV/sbnxrLXtrxuFFOgBgwhLvpG5jJoxSZDKs
fxmnircgzm6AuFYyflHROJ5HrO+6ovuLAYUlM4+DJKs8EA7Xk2dA47YHDWZZkFzs1qpWqo9docVr
1Fj6soTOONopK+wmOSA/uNhKymZYENHGl19UmFXcdAJNUavTLFg58atJEz10MX74Wn8tsuwj18iT
Lo2jgjxqU409EH/eCYJZL/e29MpcCL5SX4nOQiYStkvdatNlndmvhYa5UdPB/GaIQmEvUotLHhOk
+kert8BocHrDPbCKo1USmTz9U42VGBsCyhAYJfdEC10a9uGvkrAJROpxCZm0C976FNSNqrKWBb8o
8errWN0CdjLEU9Dc6U62wE4b1pLRkoAIpHRxhTLJSMngVPwPT9fWDAGHMEkmUF3mrzwFJmKjMSZp
mETqvJZYCX18hwKoeJtTcHRk+9FiQ47yCuWYan42rvfJ5vgxqJpzlDWXqkuXmV7iNExBTI9q+2r7
8UdDAAIRY9QQutLba4b32HrVPpTD10gEz6rotIvHZMpQ2mpLCyYZ2R2t7T3p4CFFqjwlBrOJMrkf
O/0hjK4ECJCa57JFjpzmpGeAlf0rDtZjFRjrwE1p9+u/UNxDtqB2tm5pwUURpSFV++SsBwPqtIeq
iPfInfol0PXLEGw9q/E2VMvzVWDj6Kxq7bsI/A1sxQNtCCqjMelOIxuBQlfXEMl+DyEFCVGyI/D4
opukNBYyMYk6juURufijExJQhcYJC0l774ryFxrKwxTwt2jTzNlp1P1StzqrAif55GW1kemj2GYY
LjrnhdbAxuuqrypnpR6UxYnzh5q8d1JK+qpVrb77oxvjlnMWNmdq2VxUrd3bY4CDL+TTLtUOsTAG
VNEFwHmZmdva+CXy4a2w+12nx8jWy9dkOMSAPqkmD2iyvbPLyGL65qNhaC+1AOTaVC+e6X7m38Og
P/auuWI5dZIu+EeuEa5eHf6r1Z5GP7gNoYw3gH+eCjuBWF1hHSiGN6irUMTwdUJRoKbr1Xc5qqeG
D6uQ6+K363t30G63JmM8SKftoaRpYTPl9CWzkwvBgQ4YSZIoFSfbjGfIp8wY+Rhqe1wb0wkSYpTs
C/UtZMO9shr1DvTFWgxBCdK8UPgg9BeI4x/yvSxNkjZ91LEs3xZa1r4bBUi1CEeoeqxd5h9yzyl3
0VSxE+zsqdc8BZ362kevjf8N9eJuaJG7uIWl3FZeD83R6Z/BI+/TkbowNqJFhbhE5gO7TsYDBLAh
m0KlfjEEs5gfDL98NGUbg/7pWh260zjAJR0MLAHU3RAGsjoq5Weul+SvEHk64k7l+u6PTWS85Lgj
UXCe2XO2C/LcLuQT/kHUtAmH6NPUQAU4zYd9q3xnV+v9VVDwL2yFq9Zj7z3YCtycDNzK0Hy2Q/BN
NdOAa5h/j07COYNvDafJziMIsmeg3Y58xhp74n78pkdssY+gEJnqxa7Vp/13Rfs2SqAspm588oPv
iGynlaJAepZuSTNHgiYyKWamFHg10rDBLrrKIhcJWM8NpXhOmzpdGLHOAjS2grWbOXx0epdthrQD
z1R8qTkrVZ9xxh+cXdyNv3ylxblkBJvKYxeYpJeCijnKya8+tw9qiuiVygBsa9CUGd8uJSQIkgO7
ZYxlwTO1hUtlbeHkRk6HcN+GqlYNGpUm6gKOTe1EIJHDt9e8GSFMQaCJZRUxE8J1pASxlbA+1m0M
F7AZ9i7568wYWLWdit5ho7yKxP9OGBWWju68WZlkPV8BeMww93pt4CzxBi6hK5G9bO/0urmqLUZ3
6mUWWzAv3qrrotAwb5bYjYsvb5KaptTx8Huh7s4Ykf1Uw9gRHqRNSq4GGIDagJwYM13OKOgRsc5Y
6lOUxIOXYB8YAlZ6rJ+L3NfXkBgZzlnK1Zpz4IvFonCupriwstkafkBhVj+kRroKFFvhLJjHlvDI
lNAvMzTLC8tU9IXlPIB2fmva0AUoQSOkM+6OEO3Kc9sH0WTkeSbOsyu7Z2Sj+EnSDimRf9Q14xqo
dAQEejmWLvUiMuSJWJuzarkrXKI420eW7i7Kmm0SPBSKeNL13Edv77x7LYsU6A7nMUzOARXEhRUY
d3JwH+1mUVVVukzw7G+IbMF3R2xB5jsSLOT4QdLWErYqJ2v9RVX7HaPDvfOpNKoJXrdBMb+c7BvJ
2VtKAY6tMI+5ykZW47RiBXYiMsKDSoyMjm8c0pqPy0meywztSBg7Vx2btJLke/Y5b8JJqkXGEmnZ
GiXb8rjb6QaFf0eEW2oHCEqNemUbGrDPiGYKUk2VFeEyQKK0CjX1ASCus9QgzHd1ujdDMBoOwVRp
Kj4hWsF5tialOEOUGVMwddXxHhA5tGSpC0HGBllolL/pRMDliPQ/TeDjwgL14sNzqkt6wrkyOGsT
CwLrK6AAg4U8Es1YiArKXSdD/cgFBYHE139Jv3rX2AseC5Af6YjYxlY2+M4YuNDRKQWDsMTMSuMJ
u4HyaBF/gs5jo1fHLKjfspAOs9e7yzoyXo2iOZe9xySEU23h98nZ6OSlUREpu3kBGMVil+YW1bPo
CdnsP+h8bduKdhwl8xgHoTMEf2I5pWT6eUeQSXKhIXXy+u6pg2LCwmCiK4Xw74T2WVLEUGp8v4EF
JRGv+7JI8Y7L8EgnK1iULIXtOqX3kLvPhbTIwgE1qpZ0V0upANJv8w+hZweKaw9DGTKMFO+g0OGO
t95tItGOePBo9Q2rsIe3gQPP0Q5uUv1WSBCPRuPsdiH/s70UhgerNKH/4fpUX9OcPWeBJ8YHcmjq
/SLMiJDvjU9aaHbpnAO1iIn0LArAF22xtHzvl2anz2xumHsVbMB+u0Uw1y2txLmG4Jm2dtf9sqig
m1548/o+31vNjV7KuBynlpaB2ZCSQbfW+u7ZNeDJmtm03IqrY7mmqPXbglLILpuoLjNmQKQ/w8Az
0qwEXKkVnD5m8er5ITFbhrx3lFwwvH9qdr9ynGYZ221/GQ1y14XWf5meOhLKyWbZNdMXlmUvEcsY
02FH4GD/RfxtdjgokTu7VnpObHNTICBDTYEow7dGKi/pL0ril1h/xjbjLW269Av2eH9aWZ60JNnW
TQZ+VqutlV8g7YxQKIxhczWUbJuFwckM8bGmA193HZ2pP33nzEELyvp4I17TsbX3TQJxUQjCijWP
yEDKzyWlqGUmlF0eUvisbAYOnxa4A9Sjg5pFzcs8tjGShK75YEoOUCmXC43pdOyQ/lSyfKLebuwM
o0LCFzUn99sdO/ueUM406yf21iZ2wwcyiSboIgyYhDkwfexCApPRKKGf1eiopSo1bHB7I9dhF8Bi
0sG1gCZwPAvYSgTHv61epYKuKMbQT2k2Dk5cVg1GuZXkpLGr9mwRu84UpG3YkK2mEpKsaBtlXnsc
fbSctt5T5RbOQ+WLfWg08a50mmdNK7iqNNYD7EF/o8d/skcECGbjwR4JmSVqDwVNbHNO1BRg2leQ
1SwHTC5TH/I7vjKiOdCLgHral0O9ZbuJuKpflywwWcj6r8RjmQthsviVaD5ruIGLNIhadlcmIFQ/
fG8dn7DohORiOvAfdoO7hiq87tQ3ky99jPNXdr4E9oztoQvt394gukVNCEYCeWcRZ9nj4JzUajAJ
OEHIbDvxrsVLEJCxu+wtO/gIW6VfMEo1y6hgWVl36YYyW+aSq9HvZCBBujTUKrxL21gnxioGzqgl
NEQ5qkP8EuYRhZH8lZVZs49F9yY61GM4yq3oWOYU/Qy3obCHW9cFZFjGDXxtMGtBEGwsSJILtYum
FBrWHIFNCW5M2f8s6kLZG46z1cbOWMfehGVt8nvjJqcyFSR2UcWCJ8OOGKlDW0f8I+SR0qytRqpx
1u/MJkMpT81w7TfNvbYrfhnbLLQ9sao3q3xEJ2xQ3N+Sk/YIKhiaTKAgk0B2lIjsYUS2uGxl8iTa
YN95OnVQcCrF+FsWIE7D+LlOoq8m0N5rm4vNjpVnv6IsO9b9h/SMD0cD3Bp2JrSDAeVYlXUL3Yh3
X7JUAG0r5SrONcjkpO8lA/VOqu9sr1nRsyVz1LHaCLan7OPfqRLtItG9UCZaWDnXjRc/BWP5MXyK
sqPIpqxCcysyS6XnXu1Z5lsEclE9BHGFzNvGoFggZoM3QYt5bXkY9kCEbDoQINlwR0P0qnraVzY0
T+NItTI14pfSCZ/qqsI1ay/YMyR9eOiYpgdhXcYifhcxIiRDjYHs9aDI8/wZowBNALm160RuDdJW
RjptjRlYW2PojjLQ1yoWmC3QSzxuypdnpj3ZCeSY0YVknOjwTU6VT+ykKKg79surpgT0bgPU71zQ
sW4NCUll8Q+ZF8FInKxofd7qIF+XhfmZ6tZec4o/RZxd7MrqF1VCu8nZq2yql3kRwp+LTChatFlz
onsKr9/jy7yxuIb3TUKOEPmV5Qw8qJq6DKplinfMyh2hZrKawpMTnS7veAoSQKdhQao01xIGM6qs
AawF781BVrwIVWruDph+Vs6EWYGm3rbMaLSzwZbVeO1dXX7lSvQdmfJ7AGkX1Lh7TErN9WvX43mw
Qu1eK9RopqCACh33gsQN+vLquEp6BN1mPazi1tSXdZW8sjKBY4XMkKJmA2w8Jqo1nd4wKU5Wj+98
dJ4hcLBm8Uc4QInh3pGLBFWGS8uyT6X0YZZsA6kWy6InrMDDqkjcrcrY26roWsJP3a7IqwnI1bbK
bqWlzbpsU+LdRqwOCphrwDGYFenKsNRfqfVw05oUYpfefYxR9hSQK/ILc56/I4iNqg1hrQy5ZJQC
sh1TxkEL3JAUfCUEbp6xDXnLLnZOWdy/6kK/NMJ8z2KxslztT0TsMRbWxlpW3rJBD7NSzdb5dMFE
T+smFcJRlR6dwn/GpKUGPvND7H8JLerY1b8hDf/WdIoLiHE+k3h47TvWkJXPtGGrHvEFObA84GBJ
zK67lIgCETeA3H3pCvXBlIpgX+5Da2TX5XoZqC61FwxWhbqET8NlQMlrmbmGviQf9EUMsOckrXmt
xkOAmtilK1SXDCN1VDy3JUYWlXmuoPPRis+0HPbe6FRrUx+vfU3bUPjk2SLlyCCupZuKKLGVGSLN
D5Byw+16Gf0434iib1bCsZoN3u6vuGVGUiR9T4WdVgBgdFQBl/rtE/Kplaj5hW4o7pJ/AOaPHuxt
h9KxxmpG7txiEFgrxre8h2vladTNWYJ8g3VieGDf0as6YqJ21SAZWY4tCgXhfRYxxX5R2L9Glc0s
kLt7W7DKbYxz28PfyuqxpfREHwgniPwYKSW7aQCnxaTcHkQa64n61Uy0knmSRjgRUZiNZKSAIU42
RlX1q8pkYxRVgPMo6hkilGT8sI0fBkJ1tW4CqFCbXpbghpe51nw1iuVeSvmRVVTRTc2KWZaMvxlN
6jO9q03VA1OnvBsofxp+yPfc4DP1aEK3nqovpG+xscw3aopAwQZ2MkzdA6dSxWkIWInG9t1PnWGn
y5Td8NDla6OOQZer3RZbWrkpFDPicTvZ1czPa9uNPlrNIwwkcamxAuaUMJwesmgLYrsPtHHhuoAW
7eCW1NV3XYgMwzbY6cEaXpweYnovqbGFEoich8W30fxJr5PXO1q0gCLAOQsWYWTZx0vUT2PpvyY6
em+9FT5hIeLE5r3HihhSjYwZ/YcopPnonBQlVBdO67zXFhCzuO3/1PZAMZaTSsGXIHJqldBHl3Bb
gILX+q4vZMGeQAYbFaE/57Y6TbT4HELweWkZZZQImhO7LdXPMsRPk2zCw1eS183JhBKl0ahf5+Tx
bMquOISVfI8Be1CIL89SxnsiUp+VkFaNpm8I/JwKnGDlDE01l74aXvMagLZGMcRDPbcdoWUs8G0x
IHmbfmrCoDOlw1TW+FKtV2mywhYd20bb1HbUxMV9ELRQEVrujah27xreF8TskMnMFEC7UxirVEVH
2A+U17DskYnGmBnywWRj7p/wXNP9Blax8COmSk6hUXX5Z0RqLJKOTphF1UHLHVBNcf+UquI704S7
VW3iM4ChDcyXfHZNxiJyJMML9BEJukpIO7uyWoJL2AFUCqu3o8YpGQVhupbVUBxKCfl0Psx3zbzM
p1y8B5s6Mrxpnaa3MUXs/NzEuVWiUs+Q8bQYCLDZoUot24Hj6Nn4NV2DzXtVZ8gTqxMCOWUTehpu
1umh+YB0nC2bNI5mg+xfTnE5fw/+FIwTzuk45C/vsL0umwkdigMaMOh8a0KE/r2bTaArHU4zM2Cf
HHKu0Ojnpphoo8N0cBOX7jfGS3apoFHngxL879Z8157AqcSI1kDs9krGfJMnwANZPHNzPhAGQb6H
zG5yYtdGUzZPyOS2oGhJpu/US50PtZuWP7cS22nV9fwgJrsKIe/0pFjVCt7Q8JFMF13pmx0s8v6/
BykDNtXdSU98BaOP9uXEAA4t3iHbDHVpURRjgeAAjXQVUfImzJavKu5Jm6IzIpOMamuF6NHtaGKV
JkgqrRsJDpg+mfkfnm+x1OFDqMOrUAywBlhCRy8GCneIsG0fULRuTKM/JtO328rnskI05nso8QZz
aelZDsM/0sECeJI2DeGI0PGPncKnLgKSL/5+M/O3NR+q6XtzayIdEB8R4fMxnwfBIJ11o8qPsEKH
nx6V39KjFtHzIZnq44CUdZVkBf059uK6+k1B9DfZdQpec4yuNb9lVJrqAH4KX1cxUZ/D//tcJO0z
UnV382f182P620xahsMisKh7evETpLcUBvy4+WYXaYBui6SriE40v34ea9Hp/Py4mW96hZkd5kOX
TOznwkRYMNOEA6u2Iy6y6YSdTlNDGy0i3qJXrWLj+XMy/f95NZ9cbpS4Gwh2J+ZIt3ibT8m6VUHe
ZhBf1D4MEVz5ew+Bw3b+SO2ZwDt/2P0/l8bP9fHP3bRKkKoiwjD5WhNQAYf5VuaNlO1K+owIIyiJ
FlV5+DkI57+35k+MbgLt3pIOvl/U4yFm4XQY+ggd03SIDKVGIsiSJEUXw44bKGFbFMG9ng60FZql
DSFnIy2XfeMgiSIsUuZJcE3+3RlCvlytCGlkU9YNCkojsh8trJSOeaOHZJy6YDjUia4vG8evUTOB
eynnA/V9n3b05e/zVXRqC60Oq/388vkHmm8TD5FSJphfNf8gH4J6F44kTquBqh8N3bm5wnNuhaXR
pqUwnKQ8RBIaqhoL6KtuJe11fobvls5N6s0HMvApQul/r0waWOFezmg9aPEqp+x8NxTbu5tFJ9aU
hOqfxzq19+6KnRLzUmQaWm/uzgficPujDn9mftX8eqxH1XVgkmj+edbPU/EYpXnSXPwkuNkiM49h
0cgbyZYYE7BFs08O5c2fHhvwQa8Tmt6rUcY+bBxW4gyE5fv8lL/PM4MjBEjlOv+ibmRzzAkwrtF8
oN/tb0FuaD9/ZH4CLhxJSuLIBg6fJKMgf04Yub1VYo/wVAST6AJ8NPEic6m1B+Y6FuRVLWIjMm5S
aQ7F6OqnYXot47txU8gAWCaYcbfzY/OB6ddgiUMh4O9j6hDGp2k9OASFu++L/g+1yOCeW9Fwy/N1
T93rbkPcNJHfXcDZajfTHB7DSKTHuvb12/xQM9AVtEiJWilIPeaH5h+GKNf3psZmYH5sPjj6UPFl
//sRpWDP57GlkhrxOH+fmnYVdKe8p4c/PWX+QWiQRVWb8vXvX58fh2m0iEqLEJN/3pXD4ouSNH35
+RnD9OaTui43jamAB8qt4gZ1ObUN95pPh9KGVytJnmtHDEC21xk3NbOMm2BEXmbmUCA95DHwT8YN
xnk/kUrphE2PzQcHUsRxygYHHfH39AoVI76Y0qHhduwoTC2iorHWygiktGhJh0Qu/9ybYXjsUc/T
FUY80Fj0h3tWorC9u1tdPEp/fCxr1uuj1a8w/X1WdaTciumQlr2/8TXXn0rn7m3+gcjIW9YsZDsG
OlocDX0cnfu+3c9P+XmsdI8Fe/7bz71QUe/kXBw7TWpb4tL9Xa4QtIHdeLwgC1iMGfEzU6cryLqT
VxqfzFgvVUXElss2K+wDlPcV7fToYqDFWPSKGqycqiPmvVyPgfoUtpqzyAp6sb1qP+eau6sAplYu
b5hRY2GU5sK0UJJUzrnDnzTgdKt77zt3YDUGuRWsqsxcFGTsVInrbIK4/na7Zh+qGMaKwC0XjRaV
CyeLv/qIkFFcvanW/zaLWAAC33upTtXLbElXd/NP6aj6TvcCoj8Qb3NFnxmqjcPIYj3n15yTfvzl
KeSRcu0fBzQcBSZdbs4Hs7YF67vOUpbzTTndn39ixBloIcjPdXQdq55hY36CE4fuf58738/VWAVq
yqvKf2656TgcxuSbfBLixuYf/t9zf34yv8IOK8LjE7EvFAXq+t9n//zRBgo1aprpd/PfvMR57W7m
1/3rl88//XljI+AGqw6JK57eEoVNfVEOmlwNtvu/tz0/+1+/9ueFoV7nqzIP8D5Nr/z7ftW///vP
n/z7Hzt+WGLZdb7+PvSvf+z/PylDDPZOkhaGVpvv4O9reuhgS8x3gDSH/rEwjHALyt3IZX/P8rx9
UILe2XmDay1II5gYuxLJKjy3cK+HavsgRZffW6ox0535kdAq+21u++TJBxgp6VXvrbhFl1AxgpyH
thmOedbd9GHbENbx0ptKeUFMTyBw2FsPMm4pQkw+2aMxlgNdoGgwaIYGVE11tuFD6SA94vkrRY7t
w3zLS9Hv0n0Oj+jbS6rsTrMRulI9mOzwKG8BnmGjobLtSs320UFFOsV7l7GKDSsnyli1O2c5IiXd
zq+aD0qSrqJK7u0CQqpJ/N1Jk3RnHMs4GFEbnQyu5UWh2iTBGAb17RQ9mC8JFGqdftwXQCfme6Qn
jDQQ0JqkFUY1D/jANYDRvUmHFJPzdEvJvHDf0S9y6e3ZDu2l5iEmrOsRvKdK5NOEKxQNpjwsGEyd
w0fudu9+wj9vp2zwhUAumhuVe0QSQhSgVlovSWptca+SVhf0hDt1+pmWq7eErmO92zp9YvrAyUVG
pnJXUueto7PwXuT2JdHiF9d2hw8ZIgOivfHosC04xoaWU2nMnQv6B4xKmfJCSde6F+NQXHkxPpWY
Ig77AcpsxvimeQk2ILfQXy1GoEGRwYOjpCRip80EtVVBO9iT31qhGXvOYqLuCJApKJ/UEfDK5mjM
50Ac0LrnNKSYiOX9arAq3eWU9YD6+Jv5XULEWY6aRjROM+6UXqGOT8kLtWyFpSMV7lMOqmBq0nVn
j2DSgzkIbykT9Tsy0uFGzbf/ORQRlTki07ddX/2BhlXq6NV7a2cJSjApodnuODSAy3FfWMqwLURP
H9+yQvC9VY0/ASGQgt7eIVrq8vegTHfLrrolWbxsJoxZDbAEN0pAa2G6W9ZCckY5/Q0IJkWF/DlO
PPkHt9MzTIrqjSYo/PY0rzduQCJCZm6hNFjV0u9tTOSE0Z407PuLeqBNS3APtnuVndjRNXX3WLeN
+3Mrkr/CtFNOfjTk+qpAxkbEkZo/GBOKDpn3c+kqzr2gx8IlhKRPaUzInkWvYnMIWVu6rm1ArUFQ
24Z2ctAStztTgKjw0rkbNAP1HqVQ/soHBveaIEVNMm/mkYS5hvy7U+LiXun5lz1E/itUxX6FLDq8
Ni5COyOnDabn/VeAxoFIAgArvqltZJcXFM8BrnY+lUStoj8gVcwwQUUdZIga59rp7LOikWWbmO7O
j4E9OTh5QVTGxCMJmDdkVb93DoD7mAXeJmJFxZji+1TNSoKSMKF1BA/d/nWIy6tn5/ZROtQmk15C
tJ2GkSLgCktHcYvNMD+3hfdAhADBkII213HQgYrrpMFeCUa2DjSJg00L1elFCbJ7FCBGhvboghpq
3lSpmq+NzNNVXmj6tawNwge8CLaDBog2d5tTGfbsgmkBbYh1JjZa941H28+8M44dPDfDPnX8d92N
J0tPPNDMKWQ/P9YI/azWMCY2rDntu6cgNjYwIPd4G06OTt1KGrZ28GxiweMJceO7v+m72JdaskQB
keSzErKsGv4YxXqp1Maja5Tl2kaKv2FvZ51yP/hC650dMOGBZlF8LmjQiJ927yLHpPRx10sUt2zq
vQ/RAXTIXJ1CpZkc/ZxZUZjikwRfnF+KX99b+ZiPNqetjCPEJlbVsbvjW8MygulXNfehHtXToMi6
tm6f1cgdWPjbXwPpGkSaqg3iGq5eMyNRnikr2s9X9NBq5Q7zWbvoJ66mlsArSODRZvTqV0MwLeBE
W97tiTeQJS1l0tZFjzTdxflhXNgVXJ3Ytc6B4uXPDNPMMS2LWMsTe0DQvM/UeKxGSz7qbvGHoKJU
RuqpmrgGhgErW83b9FxMd63pri+CfonBgliizAwuYJIwdQVR8mWk26geyl/DhEb10dsVqum8o/6+
zORaSNVLRTreo8KHT4lKMKQ1afYH/cok/kOIvwiMkBoClrWT6zTBxm8r9dEZI524YK9ZulVP+Jie
+Y95rwcU6p2M05S7AZrDoyCLDYw5l7eiLlVRLm3DmIiRwgq2rui/ddvEeFlW9HmlOaXAMmtD5IiJ
lO9kdDbfmdKKci14C0vVKrMLkIl+YwUIjuHX9137GNQgXXLhAAPnnl/R/lQ8/M8dp1FQRo8/43sI
jH0PY80D5GnW74WRny0ZQaGP6P+mact/zZm/5HpEazuPwMl8dDqiJzoqoz+jIaYN1Nqxfh8H+h86
oWrrCqvj3dOtU4FF9YWcMqxVCY7c+S7OHmWBuhIqVsiVOw+DhQTSGTvaPgwy+0KibrLzBz/BW9Ge
8KKJd3AZDn9FmtcxNugF6JURoaYcjacUzwM966ncO7kfTO2/txRv6JeY/0CwTggpG2bSrjRpT4RD
TpN+fpC0qtdA+NuIdL3OqJqNKnxWvX2vLn0Pi7WfWum60pvkKUUmDB3Y/O5scoFUL1fXKCrqW45e
CSWK9jzfE4VDD3mj9Kp47pIyOZkGFclswrjUCj6eTsP93CEFvI7msETzNbzVJUpNRNL5PpDCfwyF
RQDrEG7CXmxlWyEDn2dUhS1rm1GfmB+TVQ5YsBvKexv5zqYcyARRwBR2RfKltuZTJrv4IImm2KQC
I01RmhAsTVO/zQfIMUSJUGxCNcVjfo+RwSareV6UCalbO031y+UQNjjlVXLx/DYmMgNj9rqf3nJn
ZkgMYxZS+BvVm+5huuecMb/NARRl633V0XPcACb4D13nsdw4Em3bL0IEvJmK3huJMjVBlKrUMAkP
JNzXvwWw7+24gzdhEJS6WqLAzJPn7L12rrnhtzSIQNXGKL/rY2/tIb7gDZx3TJ+5A4luXnWDXuqt
599svtRUGKKN44EoRVSqcoZ8NULjwzJx92SwlzcKkNqbo7k0nNArLyI+Km9kATdNZ79GldW+8T/9
qzeVf+wUopYjEbntvRMRmSiBW58KDxdaVijOm6cT9dBEWXkhzBZNryPvWeZ1F51T+UMz63trDf1l
/gM3fnfPtbE6lEl5BVkbXWUgKHVaJ/njh3RGzUz70u0Qf5sXZYdA5TsqBQAtYeMgnySDBIXVjGy8
Vh4CI9G+G4eze6i4LZIOO/v0CzjyvZuLrVLV2WfNru+YVAbCS9Wbk2h30/DTTzYRb5OWydqwUYVF
SBwJtKtXuckyG2XFYbTydaf4BC/m7Z/WRhfUtHCusqwjJa0MzLOK/ZGeDD7EqKzvg5r98jwafIgZ
oEH6uTjDMH6n9aG9Aa4M30AvKdOFjffqAtEIPnByQG3YvLZlJi9ofGJ0CNeuqpKfMrn5mI5+dP4Z
ym3dfUAxXdpmN1mWouIjiFTCRVKPidN0WVMFgI9omHmV2GCtpgQVVnriaDsjsYcJPs/nshOZns3s
BlZ+oZHPXcScRebL+WHm55N/ifnSrWxQn2Chm6p3TkrhufuRKjFArA7LYnqNbFB2FzbaU1vpeJWE
UKAmVeRH4kFfugMk3BdFeYXL4lzwv3JlyOGRmE5ycGgtXCXOj72mjd+0MvHSFBV86mmrm/c7hoEp
JMECBwobX1HF9cEog4eqZvKYdpNCd9qa9P97+d9XlfBEjfNP28f9vR7daqeNTHgKNHV006Hrzbeh
06sM+mONcN8oco62MpJkFulnvWBslc9beh0WbJX2kK8Mkx5YWg3xux+TDg3zI24cJKFqHdKHQwLR
WnF+NsZCp36VOjUpfe8XkYN1eqLr1BzJfeWqLZ0D1imNQdunaId2idJW3RnTZRtYW7K7x3smLsQL
OZfM4hTC+XD4TDtxZesrmM321qupGx89YjQcfMEPCv0SQShYsjqqciTJUE+qmVrWCDgUNbPCdnCK
r0gV8E2M9sOydHefhgzN0z4rV73TtBS/uXKifb4B8lDd7JjA+zpbByS4naPSgUBljzU1BQdD9Kjo
1k3An1oeaCdHZaKuZEH8FrJMEcjjrkGMqou+JsyLcQjXdVyoCxvK101Jue/mNzaXISJZUicWNhbZ
ZZBX/clRiC6hw/SNcAA9sfNLif2f/32iKP13aZXmcf6XBk39yNQ+P8zrV436Cttvop6EMAMc93im
CNZoYBMU3S90yqzCdwHWcYkSG4CXW7Gux9VbVYg3DupE+E4vdQ6tstIy8JpMX+zrQsKjwUY6fzV2
3d8kKSTrIkCmKiYCYqoitug0zzmOMEkepHmt5tetaZGHZO09L4PA+lBpG9B5lmRIIjidv8sdzXyV
A8qkrdmU6yqyiHVuzc8AyOrfdOTYr00bMMldVWYh18DcvY3s1PqTS/EnTjXxxcSa3mFXhcskHsxd
H1foRwIPF7psz4nOW8FkaG2SO4+rDYC610vvuyWvNDadV+GG7p+281ap4mRI4UAj+3osfzwFCEbc
WJ8kORQEhiFopa1BQdwFm8ZWYqyMsjtO8CdoUQyuE7QJoINK4j7g3YBMA7TIg7MEIhtwjvSLt+5D
jwwab45bXzxFooWvTJeOY16f8gLcRqiVLgm0jr6eiHIJKMpQaNqbZ3dfZMhrp4FEkLcB4sGCM7u/
VZ1iPXJvQ/PFbWX33J6i7u13VSgcw8341RcYjNJRoLe3TI63lkH80vwt5JCfGXEGaBprfZ+UffiK
25gS1B5u8xXYEfwrLt3Mlqya+SWz9MJXs/8nmL7JFep4rUcdQfT/HE/5FUC3ahrw3+m0OiJ/XhcW
iuJEFORSGTZFVu7bv2mgMpWYGH+q49orpbJxOE6XQ4keyIWFKtJMfIVO/ibJgQheAuA0FHj/eHnw
iT/kOPpef0xFLh793GFJ9Lqi3pI2Hn6gvs8PVtK6p74kUI5V2P+s5XcYSe2DUpCDN39iT5TRdyOV
S5tmzcPXDXVbFvKta20cdWWGZnFM1EuWhuqi6Y2laBLrFUKAxV+EHydQe4VTTKovRvLvrninIP5z
24FjWbtBgyMMzMJvu/wTlxwCAIJp64ItD4e6iN7NsFsojXYaqdxRCRJrg/DfOLkGswmCdMkvQpYA
ay2ckApkmIxEnkVtkCFaDmBoqUG0bVNE4XBCHaJ0iv7k52ReNbLw1kmvOOdCcenl6PqjqGxsACZr
veJMmqe0klfcTwgOnYDxL85+5gEonUSpb6h7+6tCrX7tvVZs+4zUHrUwzJUfuBQblmzZ3pUtzreJ
5De2jbrtx/ZPYdscpINRBxk9/5/Ik1uZfkCqRdT44dbgdgMXhVe+90OCo40s/4R/krcGQum6Wacs
BdyiVn7Wms5gYty8qlrR7KCAWWs3j+09nSETcVxd31p1YlxYkw10fMXXWq+gkCkwaKz6/nwA+I6p
VgcH1Jlltc7jpRkRO9E2UXOfH/qkIEBSNOMmzJLvQKTVPRAJ1CWj+AET9XwyvRIIiKWjHvnI6fNh
zSEx36o4ST/ybpu7HucvFz5HUDCc0Cqe9dxTedlc6srJL61IGyhcvvrd8XtsyUolVC0OjjN4lgAN
6GK2PkI4kNEZdMiJvL5wStqjIaXwVoH0rrRLhLzMbn3l/OyeNoWaLOG4oIVooZFxbg27NWq5DZFQ
E9jaqOkr9jkejS7YPf8UeJ+HVRTAHmkEpYubakfu22TXUY1APaT6DeSVXsFwq9Msv0+/Gc6LoFPt
P9OT3B2cP4Ho6KdBKuxl+2bb6tR/bMyNUTjee2gMO7XO/rZjbFw1rUk3tQcJKKlTd/GkZSoB+4+T
FZeyRskwQzuNwoMallqH8A/iyv6MEhCl/+QXf94+mZqcykhRSBUozjLUxCIB+nqAAuwdogCX4ZxG
U/jgHGXihQfI8eg4MvQ3omsBgmg5WZp9JQjZ9Ifhqv4kJRUB4yryaUtV2863wTAAU0BgFK4Q2dD3
oDMyP2hwb9By4+wyMnjCzHfWgdGLuzHV7n5Q4RNu2Nt0SydAalgGEzRTTyt3E0FVWieEnpxA9SHN
RtvtJWXI/5e3pkeUwhTkFgrL/2m6fzBmhX8zBRlWUSPDemaIxOh2KxzB6VKKON+SenTrNb763w9n
pDTvCXh9LgOQA1V10UX0nETd1gcQk5zrrSj6drWDoaDMqwQc0EaN7nhwtTsz8qVndenZdfs3mbbt
W2hE7Zsgegj+8qvvGdU+zzkNEUKRUIEaev1Wqex8mo1BJQolGsnpY8S4XGMiBrzJrCdhuLlv854o
wBKjgaxTlgoVeW/gSvX8/MUMaYQb3I0Oai+v35TIXDaJh+AvFpg28sR2N+ZUutMNKUkAT81TQ4AP
crvcFie121YOVFSQf9ZWTyzlQ/aYpji67IZyoh/LBBDM//miyL3fxqi65xkjW1F+nEoUwzPgMuno
oqJIOjptUy1ysF4gkRK0nIOakEcQ6Nf5Lx2DYG1UETJ0q/ThEOZlt9diDqd91P3Mn5zMYMYUx9mu
DlzvVJqxC4HGFQiy5GeT5sqWyC285r5ylaABvhIWJVy1oXfFg6VvTMW4FjIcl8Z0zC9Voj49nzGw
PhG0S5quM1SeIhbyyrx0QTIl0cDx9rVCx9jrLbxQmRzLHe3xrJYTk4GORdtNOBFeCcQtTB3uWIzl
S8Uxh0MfBDgPBa5zGvLjb5dO1YscUa0rboLxuNGVg9kU48r19PIK1JI/IX6LCEsOQOI811gPXfHz
3xOxCn2dSaMoPmNfBKvCHDGOe+rfPouGVYxMYEf/vmSJS+WWFlF9n0/v8RSqNOo1BCJJHw2iJXIt
IOsvCQaNbz2I1p7Rmf9wj+09O8k3NpC8leWlwwnfVfBSa4n7m2KbyBt8R4fQLcwtFUXONNpjxMiO
p5noMr1Gbp7rDyhAgg1SS747JHvGqhh/+TaRCGYv6Kr6vc/QXsWPb1oGTUCPuIhMx+BkeK9NhXmi
mxoJ9F8lasphV0zNERIyllUJBkJUI+BJnfvYidLbvNiXUXDLa806E9o1WYKr9E/c/6iqWv8u0JEv
4UIv2t4fIBZSSXUa929BPAyIpHo5f7YAkjX3LiElVXMiifAGHd4EOua4oS+TLh7JO1QIjiQI3bQi
ugmDGjJch4/lWNp6XimcaS3rxhGDO/LbZ1jM2Pf/qKyLN1Pt/5QJ7G+ggN3CD4cNmH/qHSVPPqT3
3qbuuIWXAflT9/t9rmNra7JBPwE8wH2odI/UHrUPxEba0nSD8gxhU0KzKk8SzRK+EfB5ONbLCvhV
4C/6zh6xt+VvNoj4fyrtm36dtYZnmq96ELgnmupLa0pd6oshPRktGtOO1KL5oR4c70Dnl0xfawGi
ILrUVvrn+S6HpX6a64HaQL/aNQAi6AD9pS5XFrnsJxZ5qx0HOyE9LyBwBC76PtLZg6Yas2XufqqR
xasqAJmiUNRrS57CXrTmwR5autd5EXWvcPAtlKppdUqxl74QoTNcHRUUYErgdu4kzl83NBBnFT1k
9NSHYBEUrz4ph7ijQEoOaKlQdMHk1ap2gfs6IHIH0o2OrWbTZ5hcxy4h2DDDIeximJdDo+6bsIfR
C6oJq13Pilk2m3lVjQNIYbo1nryo1sDjOIi/AwPOjjt6ryOBK2jSu1fF9qLNfBdVpuz3wumQQzIB
Pj/31ZyV8tQLhhCApbzzqBR/PepyiuUOXGRW075Prb1DgNaryPXXOfvHyvE6Jp64VV5yiw2GNaFT
e9fnP1hFdEeCqFprRJMuI5vuGc0NY2XZFU3ZJmaAU/yKo+DgBprcZY4ZnOhcGah0KVYwib0IO64v
0rX7l0b6mITIA3IurjeONEvfC1mSSDDmtrME4cEcbSqm3I71iwqGVEA7BUrih4VGF9fBFlyWH2Gb
E2ATRcMS1In6xVn1T2wyS80TSFFY/e6uX3sc2iARJzLa95rVIfbCa5eXkcS7xrPYaP99Fv7vsxGx
Sa/m5uP//70dKHq8Y7i0KhakfsyhBUzhBkyRFKzB9JvnUANayTAR3dc6Mza9TPUdXv58rZuq+IpG
ST5A0H5nUkdc35rKqXQN8kdqEGz0ZQxfE7+aROzinpMpuvFbZiTBp+2g5w3xB57Iw/PXNApPPsb1
HeI5ZqepHM9WA31c1HHzZob5JAQBZzUoRJ3SQFhnk1ZqrvvnB8CLjEvojkJj+eOXOX/ZhKQfK4b9
YCogh9GtcLit8bsMpkqq16TDCdWkW9FTrVaC7CDCoHkox6Lb2aXhlpswtkrgznDa0+mMmUr4UE01
4rpPC3iwEQ2WQadJxBxYfwk5SwJJxTWkgazdJ2mGowsryns7oH7GuhJs5ksYUAiZ+LtHnF4J0fIh
RjuMjVVjiL5FQPnrKn+fsQWYoKqtk+sdbX88hANGpYPVuf6h8KehPxr1mW+mukZ+mp/NDz5NUsLN
yQwLSzNa6QZQPGM01b2OJXb+FeeHIX1nbJZ/xtp4cKZ9y0DQnMEx/jbBSA0BIId1pnfmUm0NdlA/
2akEl+GtD/RDOz3Mr9fpvylyWWjYayKKRxquDG65g3oOH9xWc0DbXL77hfzsa4KfLTgaljCTK+4t
C5yxxL0mAhwIOtyIkCla7nvoc3I732Y0i499iY5cKFgNwGyRuzBtNPNi0Yfe+/MnNSpinsgJdCE2
IM6VVXwYrJT9sqcLXiU6hC4ecNdph7oo1FUCRh/orrBuChY85uvKexgQDgq8GwL5dImX0l8yzrZW
va/3GLgiA1vciDJt+5z6AMnfRejKAazUsICceWZFcFVEXHIKMKmB9ZnTHfhPwWGyJfCD/pqFCDr4
bAwlQLPCvkhvvSmQUQyUnWRnx8JJ3xTXCpfhkKBQb0h4izyzXma1e1O6pP/zf58ElE6jEvpHk0wL
Br4YL+fmlK7jPpgU3WfHZhIQqOmhrexJwa/BMrNUnCXKPFeXYR1tjKAaPiu8BYfnIlnqyfO2clQD
/Vescn9kftg/77ps7PpFU2HP6tPk0JdF+sh4ozjxmg7RBe6NCI+pf8G02inLeBsUWCbC0OTwQVTo
S4QHc525fXGZe5RKHmlnLWdoJ+qdiaZjNQtLKPJWRuUq7z5H6F0M2H0BOi+HVKXRZqcf6O/AK3GO
KjN7GTvOhzZS089THINi/BrVNqw3r+tX1nQpQnWv1rm1T0ajXrl/MgeasDGVT46n6PeYOLwyM3aj
wstDqFWvjAu3fVwYH16dDfuQziLqqT+ElvgHvZ4C+sg64il+Q3DMEV0NkiTpICU5mRIStd+s9Cgn
swQfb2LpXZBEmeoGazuLmpNf0Keu6ScFU50E+lDulJJRIocQICX6hFbVQ1z/ILX2TP/ysxrh32DC
29HOjXRicJVhTY+RBn3mrpSOES2mU1plz/wzI2IZVJjnFGNmXHQ8SdRb0zoyzZ2f5/KwSB3cG3H2
FkjRrxupcgQqjZSInSxYoq7nb9TUjPUH1Qi3ve0drbKmHiEUspiSUizurROLxiGr4xxCsxH5+I/h
1xjguyBStMOa0Fv9MV9WoaOvEjAGflUW/gKwxzFjLr9FWVhusrpWT3QH/33GTf7vs+zUG9AoPUUw
11VRnWCV+DItBd/i9JB5JYSpZJJoRWV2JNakuCSleFNVMaHZmgH3e+h3q27aMbHlgo1TScd9vkMl
37RwNPQRQFeUpemF4THrApPTSB5V/JyxOJlTkTdv90lI770osPdKACnC1OQrDuB8Um7FfCzuluZu
6LGJ6d15vkVZaB7Ntju0RfI5xINySVylfhfWbh73oB6TZ/0w+vVfTUY+tgGEREzwc22BV3VJkiWE
DyVXYUyk0W83Fa92u3YKLfy2Kg7/iMfTQ9cL44YjeYN+nGkURbtqmOcCbC/Hj2g0aG4J8aboTNes
tMH/Jp023ziaYe7I0/bxZkb2oplOCqXM3G3tp3gu54qPcf8JCkW5aSyd4qKNlYcsmgV2S7q7Y8XA
ybN5p9kX7T409ygjkIv1dFZgk3UlblShfk9kqzBYBY6ufscy+5pVHI3RGa9EK7iWcnoeBnOvoyHv
Z8rRwxbr4ZStIR15bWjcPc9uttTi8ZZzXUbjhwFQqxBs6ct+qWWLeWpNsmN6nZ9lEPJcbdWMNvW2
YF8pKo7YtP+scxAVDxz11ruumuCLUhN9lkdXHKSBZBlft2RNPQJX+0GnugsM9oKkukIUpYdnZNxd
86lWulGzD5K4XjVUHTuMMSV2Q7GZpSIaXdcFfewN9UVy14gcWER2MnzFo7g3TkAvOB6oKYRcMXr3
dqgYxKbXMeLGHjNOr5vOAzR51vPnZP7YzJeuS3N9MLO11WfKBd9meJFdiBQFahGUUtqR09Gumkbe
bu4nm+d8vBowCwbmxc9KfTu33junN9eYmMRqvnTD0tk3QDiIN2dvkMNf8puIyJ50c14co+gOIvMS
+3p9U1Xvq0gQ6qaV8psd4NBVDDWnJ8PoDldCFsRiVE1/moETbjId+ucHsQSJu43RYX8Hlfuws0F7
7ytbX5HfZx+EUXSnJht1rKeQ0Y2CUZWiOd5S0ZXo5FtddgTmdE9V3OGCLvSbQjIgTY2M7GC/2PV1
OHXXUUFUaH4Im6jQeHU0MoVwSDaL2/qm6y1CDZ1mJfguOrD8KxsQwem+aczbvAmLHKVObTQaB1Ts
mFmet0D0+UDXSn1Am51cTEZs0Lctb6lPueERcS5nlJjw68cyXPHJzHZmWCHxUvnYqvCtL1pNHpna
q83HkNHR1NVj2SruzjJzhxTESXaK/oOmkCpJlTLDg2uU4XneJ8cUaRRmlY+6h8o6f6CsEsJjjb3h
PXAMUoawuoYjME0xfzynD2o1tVOeCyDt/+hu6VLbcJzsF/PfwO11b5lNkr4RKOCKaMAMkZGtPxCx
W0cK8ovWkNbcu71x6ixKZGwL6jsjTY87zDMRZ0+XI2ffQEN4xa8VEeTcyCWZciOdQ4cu9XRq11n2
N5UhcXpPfbbGND4G1Qx3yaTx06oq3buGrJdCZ8ksHWW8kMaaXGKV+2/+8MxfAKoNE3SAIKkzPDk1
CrSI0fRo+XAztF3sPBqFDSNN4Yu4FT+sE5h0+ycNBgFxB01CNAxdiXHfQUZnTBaLArGixGB5kpTF
DMfSnUcu6YurVSVx2wwMkP0NV0vCoBmdhGQLHYwdUgO+Oqlk/JGHIWNEnsuvwBMqZPBOuTaONWk4
EK/2yrum5Pf5Pchy23qVAOZjPy53g+1DB8fjuvNV0zsGDsraJtbquyxoj0T0VD/r2PogPGHSaUkH
TLhNM9kcSveErMeuSlAk06Ja9ZgLKFOTK+ZAY9tGg7FVtSo892G+6mKpvlghJZJB/N5m6gdCUyqC
D8Pw6iXbdrRT49ZckiETrypyrM9KgG/Mc7vds2KFZ4lJLBF/B2k02MFx3BpaF17+e/AKJtqDIv/+
9xImq3UZteXRTUCnzqVa3jHGVBMoqAHlzDJzo3YTzV7e6VkwPxsyJilxjJeN26PLK5ASsoac18lb
QUcaw7TZvmm00z1Nd+61W4td1LrVUrHx8XYu8mkCwE+OBV14uiKDjACPFrOdrE6A88bftYUp2wE1
t89ERfZ8pnxYxOOefKxFC6tzCn7TXl8ip8CygNPy0EkKIrzr2pvZeS5kgYoYM8V9KTj9LnqCHF+e
9YtD4x+a1j9PndXQadFKaP8TA9vpvbtrjXprTNOljMJ/C9w6h2fPpWYxOSxp+3CQKgZOTTwM//ts
NEdWfqlu48ZDYeRon1SAZPMQFQK21YjjTYwE+nNIbGwWavhd011BoecujcaTH5qtvTfw8X4QYy36
ZCDHVMvQa7vMxgz80Sd6NMWHS/NxpPn1sB0a65blldgjlM1TxNME+i2ogm3K3XpKGtaeSV1XTg/+
YNjkorSbeekSlq4udZ+gnDiskG9UGEZcb2oPBHieGe6h/ULnyOzFPLfTVUTA5TXRQT6Qv8UoZ7qc
vxDE3gt5v90qFMSOzT+Gy6h6PV9qUxd5InrQJY0vaTVBMqbTEOSq5JQ2+q/5ymJ95QCNfimjfb1W
grG9/PdMiae+Otm4y6KOIQQWjo9navzM6Qfegzb8GJomXvC5K5Hi8YzeM9v49CyaXlO6/t+vRi2/
WtYVz++dX5+/Y/7eLIJSLXrnp6Z1sbXcUaw0LzE/jNikh5hAme1y+zorG+LOQvw5vHcGWHqN6O/1
XDiV5NWuVaYRiXDHKSMKUO7U4PS94SIVAh8dJ8p387c2tSxpmkvBZ4rAQl9vw0M0FOLg6OAvEoXT
0MAB4NE2ubJM8QqfgXiw76VwZUK1/raiuv7oDRbgSa8/tFNQeGGKHQGiEanA46vXALxM2zC5htXQ
Ht0yI85HddL3Ktf2CrpjS23Ke2HG9TsjKifxlEcSGcGrSztkfjVoQfG6g3zYml69J50Yj0he2peh
HeVjNM8BLYh1Pk7qbLt17prLCkqcnPsN8+FRx1HyAF6jbKA6KZv5sm/ix/wNjTdJqizHIZOH/3z+
h7qyGxHZTzC21v3uXfxmgVsFa88NkQtqmn9U+gJZCnkrvyPPu/Zj1LxlYV7v+wYZZQG89DfaAgAu
QfjpYUHcOgpuSzL9yncrpBsVo1lqui8Duv2O2FLGwtOlIpo3olSae9b08izJlIR4yeuhXw/QGsr0
ONBffWgpTTKkuzReg1M5TX/lqCu7Pa5bKuKCqZeOWmMns0huK4BkR9NON0mu896gxFvOy2MvqQcr
hcREE3kRZ7vmPiQWkCFNFX9bIkJ0tfnhvZ1IAG3zZkc9aUNh3iz6WAVV1dDfSKTnr709wk/GKjKo
mleAhOoxSynVntdKgOfBhyNeyP6hlAWtfKr/qxoODicNpTpmwld2/LLWliQA+zSMFGNlHxzm2iLJ
q/ga0HiZr3CQ4f5qWmfKL0U3QpHe6XgV7Hyo7rVTaVvufHfTjaxgBefGDeWYs6nd1t3pppmd+xzm
VdIp2ntm9H8kRI5/YiJdOLz/DGhaXmCQhEkXPjqzRWRfsvno/J0PldMTlZElJDLn7EWjKdUf76tX
zXHVilI5UgVQy0q1ukmW42NGetayMozqd6ppu44IkPcIA9qWPiqMaCgXSFIDDvfcFhppwZNAKHIt
ZDl6wSbaJOEXw3mSsXg8qlHMqMwiR6zGAIKYMX7DxziFUpnhX7is8NajmjQS4xFYNDytEksJeNP+
xWyY8EXMNRr0YhJOzIHJfg17hEtaAf3SR+S2I6mrQbtBsK304bth6um39lRraRY9rtJGtjOXHfNr
5fDuehAdwtxK1prqxveuV8ediff0ZZaVza9VZfmriBJ0fhl++JZBSriCvqEx9OIazugkaZs0+zIr
PmdXkdSbcOd2ylYJNbxPVTrJwfQpMYciRgJyyxdNkRzK0h7OBBEpTKe8cg+2B8OdTN+LVoWEHpfG
2oEk/2UADcrror/ksTeJlinOROmam1kRDAduBbbGf9j2lL3gMN0NANfndXZLHaHc7FKXR6Ql92qC
4swP0qzwjif+uQc79c4NdMoYDn9nLkfWKEgKbLamcwgtBRRJ5qVHJR2IfOly70VHGDVlkap3I4xz
XJaw80qh3Rkia3chUB0h6sWD55W/xOtcoVI/55vilNzHIhjXeiqMj8yAxOgLVyUhq2k2TR8y+8Cq
OWwIhww1ZDiFeySjGAVQmhGdHEeTYnBLOmJ55FZiHtJUSr1HrP2gBkGuOBTDWTTUfEHvOlsTL8U1
Fjrow4Cttcv1ZE9WfX4OCuMzbCP/pTWE8z7/B+gPnXdOYv4LIzj3xSh68xJOFKEgTv8Y9LAWTms0
F1c09FjrcF2NgX0E0qyumJulC9vzHtKJ+xPRzu1bo7xW0CofMZXfPo+y9pgE5s0o3OrAj4MDBkZS
u6xQVSzTObqbyeiCarS7lfrv1PDhXfWBsp/rHxNYR2OhTI50NiRB/tnSSUIT/oa70TsDbaij1hst
8O9RRXWuuyQlxjmCobGdsriNDgQlCsel1kfllywAKfitnl6SaScNhHYqUmQWtzJKJv1J0na4udBW
Wl3xW0S2cbRq8j4IYgy3bWdD3cydh6CW3uY1qWTzs4geCG4Gp9y0uNo2Ia6XXwhactktvNEMoW+q
/35JKqwWFQI/qsR5fQOYJyB9GfLa5kG4V3RNBxc2iDeIcKHYW9k91cfhkihJhqqiB9s8qr8c9MQn
E4nkdvSsO8GZ6dZFP/yCjEZ75Hb5E5RC/lg6EyqrNr7HjPElwezFTcBn3DpUIzWRWhukosVNzVFc
q6Rv/9XHZZ4b9t9eQdamB4OLwBY9uoCwlcNjXqngS39XP0Ciit9ECgZrfey6nS4n9HLrZ/vIgIvp
FGn2W5pQlKeBQB6ba9SYvxgyD/fUbIlaA0dDGIw3fIaoJPO6U950CzGlPYzv6GvrY1xrCO+nFkJR
UTuzVcmTBymNNC+Ls6CD5tLBNriOOnDGCyJnHq7WbemzqWdV99xTMYBswIAUfZcJ6tVcvTW6NF6z
UkYr7H7mVk6jKb1tziaL1910UYKnqX1j2wwXWB/z/Xx6TxR6lZjJhEnB2xr4iYTVCWwhNDInd1aK
BAMXACysjLBp4LjjuxJ0ARmDlfqeBSgLlfw37zlaYXskncRABd5qeKwLz4rvmjV1tfSbPSbirhmV
v096GgVlRCGZubRYE31BX3ziFtrJJ+e44CD84t1TE+uIMIB6eJoTZjVByzFiClJEgkdJl+1U+SRZ
A31YmqpznDsCHsQzmo3Vueir5l6MLGv2qHdLqnVq+t5j9aX7AD7CGmjmFKO6zVIfqWuvedNW6j/f
r4qPuoIY8O4FdnHTCuM1Vzz1Fnfibus1qy+hEetIRjgZEudH7dPgWrmZdfd9/4QP8itIp6q4xMTF
8eNLlLQFhLCMq2TO/1LqiElSpEU4+Th2FhFpJRB5Pdi606EUjgSu7Ew51MlNdpVxaaSL9oi/6gNJ
HZh71zS/ZeLQrqyyX3OnEGzlTQtrsjdIebr4lW9s2igND2mC7Lobknoj/SG8mjrA/b4lmagEorbW
4z59o66gMRnggZwvaanxoxpQY2xAfvNJTjf43v8u1enSrOoUyo7pbeTYKIDmfaJiMfmt5pspoktM
e9UDh9Vou+ebrunUe2M+KJvZqFOP+NYCIh9n707FXlIEORT6KdWrmHJcnFYlOlqxJM6S6UUVVzyj
hIIMyelSV+z4Qmv4VBmF/2+nCIon2er6fj6KmUUnjjUJbgVhCVeljB+8sco76Tf6vvXJxSstfEWB
JHHSTdpvul3YREa1em2KWj03Y3I0qUKLRauTSVbbaranDVy9BtRSe72CDqmSLK+jnD6X9AkciFNR
CmtdDNvnNRlhCGOIqloUFrE+sUSOrgPzMNdVBm8HSImx99lkTdxXSDmKZKXkivmqF65yDgjR8oCK
zgfA54NQOAo66ZetONNgi4PhfH50895fpx5Ox7GHo0DoUrKOsIVFsoE1Jj3PQXFFc084BMoaUeR+
MRjcOlEEhX9SEeoOn2qvdTA+tqswY4rPCkrnwCEKtE5qexcmarWcl5Agp8uQhFFxqKcVRWtV1t84
uyPxpNfrl2iaYltuXbP2l3OzvncYqnUkUe9az+mvTmP8zcNhIe3a+mBi625jFNzrZyfk/zF2Zstx
Yuu2fpUVdX1YG5i0J3btCyD7TPWyJN8QkizT9z1Pfz7StXbJKod1IipUypQsEpjM5p9jfIORI6xC
6+A3c45iAU0xGUDa9ix5j7K7iSbtQWTRv1QaaSG5YSu788uGnRgwfktlR42ML3Wor2q5O5T6GO0V
puknlU5xRIS6KmvGg6gliEqL6CosGjhKWkkrsGfUebo/17/sCfUKtNDD+ZWyVMMs+Maej0sVmKK2
P09/zl+A2u77sqwvzq8Ijmv3M6siMPRpy+jJVClWREGhVpYvi8wfyYSvq13VKNKursWtJi8bnot8
b8gbni7Lf0j8JkMoUAGoWvZmqliC+Mz+8LUBZW3PzgS+s+Xl+QvyLI04QIBx2kRgsK2yz3d+lNJm
OsXkf1/8eMwGmyMbRv7jh+ff6NjQN9kbuTi/ChIWF1NHokI0sycrqznWujEkdmNgUVSzN9mtkNgd
/JFtCrX6q/GdW2CBzYn92DlHgfGf6gVZuBhJCO5IZExuepbbbthawU1KtsjRLIFPItC9Ob8V9E23
YXuKW7/8xvkHmpTLKJzmYnN+7/wFdcSVhnEWym2ZAv9UW3ubAcMbK5UdTOBk3ow3UxCllvkXZILl
B5rfXsI4xZLNIj6kJ21mYIPnHtA4Rjngbve5jBXlvIHWT9rpXOteFGbqFNcHHZ4wjsHqWbdV4LaL
hQT1VepFdezv+zHsHnLGj64iLyHKrZuz8D/Lh4Nfs3nAo9Tf2bXONFKIdgVT8dbsAQ4z50USCJ2m
gDaD8ho88z7zjXlbGTWSecrY0CqXL3Hf/fVdAzRtB5Af46S/qX11QC7OSHw2S9tEduxnffgSNVm1
tUgXcapiGE8/dk8Xs/z5O7XKbuSAXSqdCeGPt6KUkNmZxdqq1Sr1YvlUUHH9q/xMItJb/0ou+1Wr
2tHF+f3zF0lSIlagzGBLxQcIErEFISuRTXFf/RImhbRjo1J+kYqx3xCejswwHtOn83fEVWQ/vvvx
nkrPS6HGkfO6udYjqtwNk701zq3oESvyrhJKvWWLR0br2G+kKe+e5sj2Fyn0dMzVuj8J0+q8RGtk
T08qlAv+/FXkOCzOHXofo4GB3c2aLr2OSiScg7nPFN/aD50uTt3y5fwdJp7sZJSbHy/GWDuBByKI
KELipp7ds5FW2oRx4LI8V/PqKflq1kNx0q2i3cDm7lekAbI9Myu6R+GvZL9eyF8mwzYdv2j1Qzxa
0jEra4XSAiESU9p9meNB7ETU0EMsRaUw16nvCFT2BYV+H1XitjfY3Qqb0MdF8FL3FoV8LDT4aQJ7
p0WXdMzlg47g3Wb35IdN30iN63lOg5uh7tbE4SmHgalatVYnRoVGfmYlQFSIzQIpgR7gKK2JeHj5
orGAPpxfAjOllY0mzItlv3bMk69BrCVr265QravYQ8HOElq8/HGZ3cJD13fDrmeH5++3hE0o43kh
LFcGBrtl2ofMXOyGiIrgeeJ3fm9ILDJSAVcgxiFvDMNQFxRil0VlfNGnRKZSOZIB+xna3tcxy4+k
aTs/NujOr+m4qNTK3Ko8DPWtYov5qJtBTDGXPQ0zZczJpqHZa0U6XOiQsutV47eJG+ioD6t2uIIB
lp4QOl9ZUypOWq+57ya47DLG6/mqHklaCyMbhsqyB3Uu8J6/yy0xYZNAdaMuXyaSqz1dthftV7mo
f7IqYBHjR+YtHlr13jIXd6Ju3+q5LO7n8q9XxbKlpMn9eDSKb+xcQV4wzeBCCeYcMBEvmaVcZpNi
3sjLEi4r9ANuAP9WFFWwT3KEhbm/ACOr2NqgS6ndpB7UlZ/OWEh6dQlAkyN9raQSRgqjUJjoZXjS
tM7467XFvGWtl3rvKl1iXVkZC75M8jtvpKZ5dX4P3uewkymlEAu2vFcEI3N64JFyXKBZZ8jkkt5o
c4WlWZODbSLZf303DNKbxQbFlt2gxqMkaD+FbEYrOQEGTBz6yyAuD+WgFc9TZlqMl9F8G1kzfJip
69cSUlnqEL18ieAVqUClol7V4D2ntnGVZAlqTLTehCgZsU5oUIUqu4vXyAfh2/QlaUjISw728uX8
8vxljhro+LN/BdR2ONqt38OV5jtSMyE3lWI8+Dl2Vd4O5XE4Sr6JqOTMzpAIwUgagrTlCk1/4Tdk
ovzvlzYR0ikCjHZs2W0iTBJa5IK/y8sR8DxyZoDfivej5zXC4jhTa/sx4cIaxBgrYxM7T7la8nO3
0yIoZH6vuCjIjP1ZQlMpTAgUVnMawX7XDfl057eTPme1xirD7qbnqWJdIpmFcl3SvtzCsjAR6qN8
ff6BsZDytKo1d3+/NxrzlWYFHZVKgtwQGKluMZr1pYBM50Sx4u9RQDRuUhCpSL6ceAh9dpiTbLhj
MGqvjIw02+XtmjRkXD44whFWrwWj6QME3p0KIuCl1SkYTcIKrphDmch9ctND/ZO8NA3qIYbQMEYB
NcKFsRa4iMXqdlMVnbWvjaWbt5YCJemvt5Ko6E2NyXrW2oBIXVxhBpuVVkY0UjiMbG7rGlvPCcHh
Y8USMNBwgYsquVLMZSNI5BIYHmb2DQ7Yb0VyF7at+sYGIxrPLKxRB5fGymgpQkPOKY8VS7QVCV/D
Pbubi4fQVt/m/gl4SvBNVSxsK2Xz6GesulN2MrE5JfO1ILR4FWosZ0d2VzY8RfbRnw1120Ji3LM7
O+6Bs0hbwkRHRMpGtYl9gh5YillsfozptdmzugubaRnNlGt2rwF8ho38VAuVXe2kfbNjsjNB5ISO
BigePZ36lqXVF+IArCc58qmIsRN8F1mt6uW+HV5RPUMlweT1aELQ22O4Vrdmf8oLyT9IMZLAaSq1
4/k7puHiGBAatDl/9/d70c/vBYlu7ClmkoM75rueCtZWj43xYhpN4mxmJbsP2eFGDOAnr8DX2SgZ
oUDOwGWCZFReWPSOjiqNxWUljMsYP56Hpqy/FDEb4sLEzcJDY++plwdb8CIWGdJA4qfQDi8rDMeT
jiPeatpxT6kLwLDJPHVA3EL7l3EL4TRqSzu4kSuaLnSG7Me+H6ueQYqk6z/+9V//89+v4/8N3oqr
Ip1YZf4r77IranRt8+cfuvjjX+WPt3ffeKnDkcQmbJmarqkEoWgaP399vomgP//5h/J/dADJtdHj
w9LMFiyAlI7XEDyJLiBm/KswtJNNaf67qpIP1KnNq2ERtGHrQXmnDyxOrJLwqbAaWi/rc15GZn7X
1yEkIj1rXtkU8LqxSr2wC8qTwQY0YVYdVY5UNi8LaV5g3G3z3FRYN5uiYoDVMENRkRpcsSzwIPa0
z0WhQlMN/DdkiVdjFMdsDQfNjPAMzLaFf/6HhTxGvodW+z8vAdSLw4hE58dPdbPBvHl2LGfFAId+
UWidZVp9BLIfpZ1zvq7/9dOFbc4X+pX4E9TilCp+fvk/d0XGf/+9/Jv//Z0Pv3KKCExriu/tb39r
81ZcPGdvzcdf+ukvc/S/Pp333D7/9IKw26idrru3erp5a7q0/U8DWX7z//eH/3o7/5W7qXz78w+8
yXm7/LUgKvI//vrR0qAUXX7XAJe//9cPlxP484/Tcw06Iqq6t3/8ozeIhn/+IRnyvy0A6LJpaIoh
K7pBgx3efvxI+beq2rJqULPRhNBt2moOQD7ksNq/LdMyKRCqsqormqH/8a+m6P76kbAs/o0Op8Nm
zqn88Z/T/+v5+HHffv28KOpPz4slyCexTF1VsRrj/LeWA71/XlA7RNiLgtwb9to+2s7bYENxahW4
tSt5vvvu4vzi6VSWp+/vp/OfRzN+Ppo+VZOASpZ7zUr+jjLdDT1Kp5vRVVwoNA/kb3i/P+Ly8T8c
0BbCEJqB55wu4cPpDVbVtgqVbU8HgGEED1lBlZcywO+PopifHObDeVVwaW1YJ5lXPk5783V4nu8I
CKg2vudvk3AlXZv7edXdhl+z9rND/9zhnS/pT2e4fLR3HR5m+gzZ2HID3Xk9fNFWwV7eMW47wy5f
IQP95BaKXzSYn45n/Xw8AA4BN4BTJWJjr9w1brEZd2RtUV0jSmQT76Yv4K+8/lC+EAAFuMAzN/5j
4NouSmrdUdfFOt1Et1bsftq6lqv8j5utCYZ6mbaMVOTnj6Zlw2zbDZei9dhybtZQfLZAIFzgiJuE
yfSKvdVNty22v7/7vzysIQubjHdDk+UPh7U7JloMXEAcUs3ph3ldTq/sxawNzfzkSL96fkgDFJZt
GoKuRP/QnJWZbsRfDhXvrH1nu93X5fyGdXZnhJ5YEQu3nYdPWtivHqH3x/zYtkfbsEkiW1CNrwJf
6HRI7LvfX8FfHsIgFRFKGkGO1ocrmNtGszDUc682XtXkEFj3Rfz0+0Monx1jadfvnpNGymYfE2vu
icvmS3FBu3URjZ36fX5Q9mIlb5Unaf37Y/6it6OCy2SEszJlVfvwaFZNgteDYd4jymfbpMAhKTT9
/hDKrx7/98f48DgipmzKFlEqj//oqTx4RJ+j83JnF4P1AS+etfrkiMvN+PiUvT+i/fOFFJJtZBTB
lj4cSDsqhlO7RZfnVfjpDvru90db/thvDraMxu/vGnqbAt8UB5uM6tKcmNtML9Co3LLu2OXDIENC
yoyW5fdHXS7aP47Kw6yYiqIKupKfjypmC4371OaeOooLQvYWSqkzkQiBqXVvtmshLn5/wF+e5rsD
fmicddmXMntJy3Pd7vJ1vxWbZtdumk/6D/WfXZUpy5pJZdSwhWkoH+6d1MeDUmCI9vq1/qis0ZxW
zrhtD0xpPXXn7ypvdodjabnTpbxWvfA6dYvtwMzVg/gSNZ+MJb9ovHwck8RBqlIaM/YPD4hk1zLO
77I4j12am3tZuLU8QsQd+BkA8dbx5vfXWfnnnQX8o8uGqdiUIZiT/XxnpUiWCLegJK4OBm5oKmc2
hscEwSkoD7xba0GpVoepLyDIJ6PPjh1GuCi80+HsZuSrWHAh7eZVzT5p6Mqvbs37T/ahCdizmkx9
zSfTLydCAzd64RhuzOSIrekvCOPjm/HLMnSOV7+/JJ8dd+lg3vWLhAalQUnOPKUgNFRG6wQhfBfI
Y+Quf9ZZLffz5+dqufrouegUEUHIH5pfBh9Y9bWJc3T0V+06eWY9uR4fkNg44QVMGoorDkIF97NJ
i7J0E7858Pnn707S8pU8lRpi2ibR4YRnwy0P1mgYnCB7SgrCuwf5iVjaTv/6+4v7yQkrH5pbFoc2
dCeOOwxfRx2aW1u5mvRt6Or9CGLy9wf7xVz+p8t7/vm7szRtqksFuiGMNg2EwUe5/9ploFhtCLPs
Ihfl9ybuvA5UB6FSbtlbnz1d/xxj+QCmZi595jIDWy7Huw/QUUs2jFYsg9Gwir9pDEfVqX8pD+O1
f0lxslgTx21+Msr++uZaGBZ0AxG8bX5owbJRsAs9cFRdJJdtCArAdw1JXY/tm07CSxpkK71CAk9O
1icX/Je9ybsjLxOAd+eraGkQiMxmg22trKfv06rb+Fcp1om15WmkFtKg0bxcDZZjI3v75Haf1y7/
aNSWpRmmoSoy+54/H332szHwVWMZiOc1WtcE2OqqvkVjvGKLp3hTDpn7uiytFunXth6RKPN/8sq3
5lX8yaX451SHO//3Z7E/jNNBB781mvksJS2sZNM+Lkrv91f7lxfbpt9eVso2M/yfT9eo2pJVlpZ7
UlGdtDnYsEOMcIiM+NIJ+xu8278/3q9OSZV1ZukcDYTMh8vbRFSyk5njyaBNUcVxqz+5aL/qekFn
qwZBokI1xYczCqxGb/OA4IAkwJHUwwPTLkDj7gul/eTa/fJc3h1pubbvGmpDnalkrM1RtFyBNnEQ
L33SGsWvulhVCGUpv8m29vEprOUSr6HNySjFJZZId8zYF0pKr2jSOzOxT/FYOVbx4s8d4ecQXhKk
e0VGMuR1hGMpwESDhgvxzFEOsn0xXiiE+5gvvd7sLChvEve4Se5K3drBid1EonA78Uln/cvb8e4M
lov47iK1hHANcc/TTKYplgAD16vkdPkdiIJP5pefHWnpR98dqQmKWAy1z4qxf2hSFXB+tjKtci+K
l9+34V91yKomKC9RR9IQlP98IKmb7XACbk1QDCw1FOS2GxvxJ41LXTrYjx3R+6N8aF3yFFMQFRxF
3ah720m2uZdegjwxNIcw+zVbARDUt916WksbY52tqezTGALvs05Isa1/njATW0MAZ7NlWRXGh4e2
b/K4VTMWq8j2NiCm3UbC9UtEcjsS4jrP6Fb8VSHB9FLpNQlX7TSyNqN7G3VO2Kx6gc7UcCeekuZS
nS8VUxB+guu2MR2riZzMwl0dSasunnYUqLd6FW0MdsttP7yV2Aee8Kon3SEvoys9td1mfqxAwsTI
jLFGPscyJttYQT/4IuNxVkxIKYm1ruZrWdJhnqo0gh4/w3Dqo9KrInFQx1t0r47Aps0Z86HbG5Uh
DSAnG4mvaXnZcPA6PPoKFHv9yY+pWTc0WtneGqTGca+dWf+eSEcchezJpd7QT1gMw8axENKHkb/3
kwlWlbESyT3KH9ePrFWR5OtYVzADDACHnvMMflvxFiCVmKVrVTzpRgemDwsO2en7CqW5L1Sn7FXk
hwVu2nFdkZpZsBuhY5SjCyDT55ug/IbvyTHaRyTnRNvvzEQDb0DcoAEwhZp4OaOBr9NtCXSVuMYD
jrVFc/y1HiGVmtNaZgajQeCMiDLAnEwCGIEzw53W3EkLEZH8864Hu1nH694k07yMIECS1I5fUuiJ
q9vJpiwqdlDNr7EVbEoZqKXZ7NsO0LdquYlauaz4oJkZREPCHkzWs9mh++ic2iBxgRCbqqbFxMUx
yk0nDMpVEM/w6WBlaNImikYPkqUnxtSLgbbXeHkLoe3bHHcGUQjj1sqhBZmK52eSM4RkaRJiHmRf
8A0SNmpQO7PcVCMYYQami9kSKvsYFPt5uq1tBF7ta8MKlGryaoHw2GZwJNDWLYDZVJq6rhKBRx1+
LpzhpP8mRAh1z1zDmNrm8+hIKCvZptzKmDpDtfBS/65tp9tpAaMZpI2iIAIO8oxuG7eQtiInNQmJ
pmnuw7x8G+fsmI7gp9LQK+YXq6efxolcpms5ZwYLaB9EZ3EIkKXaKsKUVF1LcIhts4bjHJA1qrgx
iNYgQ2M3RE5fPtZNwwZKtTNM/6bLJlxRVwpawhm3x4BRsA0qz+CAg+y7Wr8NuhB1wzZNwkNXqh4y
fCcYZmdUBbgeg21N9MmwU9kbZafqcowhFqjhLTxObyZEacSZkDZu3135dcTg0jqpwCXQ3c5s14V6
fyVPnFp8FSrUhVp/NxAzEi+8ezytNdjpkbSetWJepPGjlPmuMGZngN1f+qNHRB6sBA0nLYQjDaSO
HngTEfSxVHE502NevbAfiMGCJCDx2rf9SpaQsUkTUtdw3eCXZRvc0UT91bCSVcHkVO5NR4emnBSI
6Xp0EsTuqgu7NTC2HUoFv7qhUOaEAkadwHcRfPeRiqYkQEjjA5m5YE4d8hdOYw9CCFmgEav7OILK
qB0rs1hDbPJw7nBFLzX9SQVZXVnGFThsPFGOlNy25m0bWgTbRq6lxTAKMy9dDNnJnaW0R/Z4N/VS
GihdaZHnNuSC++3R8jWU9upqkF7nMnUrJd3MUu8FIRBKo4HDZGwQDGFtfZGsfQWRNZANYKMkwJvf
DLphQ7ZdtLossclSDdnHHv0NQF3SGdC6CLeQiK+k18bb4waYKaZsIS0aBDVJay5wAnAeMv5KGe1N
X0ceQuJNVJPrndcu8mwkIl/H4RH+9GaoLrQW08oTLhqXi+6q5UQMWrbOJf3Gam5TYrXmBExCmGx5
9sfQ2MBpjv1+1aitlzbqeoYZAXLQJW0C1eQCXXjAscMFzvG24GpJCSfHolxaG2ERXcyEMelSZFRE
zWpsDeOFsMLyFMOJxUHvYWI4+nLiKnK0lStz05XQgBJ0E5FwlAnwXgAtlozlTnUVifiT+tFMlK1u
6it/uDXymbz2u7h48svj0MvAwqHtqLiJ6mIFa2hVF1eBgugT849CFFkMrg415TPwOFJTfafNsw1g
WDdtxc7Sj1la0ukQGpJl6JBDxzRIk9RIGNVf9e6NGcQGtuZBm2AmBOpGdK1b9Ki0M8zKPvJ9lh34
RVaNGXoarAWR7UYz3I9TDUTY8qZgF2MgwjG/00SGZ+ZRI3lWIH3pjIwKi4T2CNszRnpM6LIXY161
42Zd1KjYwa4garuHFeGg+yFBrnHbPvUm5TSig7K08AL/ldfQWY2jsbL6L35XbqXgNbKJ+eQkFDj0
Ca2nBwiKz3MzRrQqyncWQBE/u2GaDR07wiN1aYKFJCDuDe6mI5o3TMtyvFEJI7KRJtn2Q2bLl4mU
roJZXgt7SzFhp9fWhVSr68xCBjOY5HlFq0qJt+XiWkNrkqQApRR61Mrpq++dT82tSk/sPW1NRbqw
yn4fiARRkI+MeIWkckWA6KZM8GuDOlMzwxEBmGKbJFFdpvL0BC0LRAPWTlIaq8JyOu2mGit4YEj9
Ynb+Y7QsBf60dWtfRvrk2tF8GXQvSHFRiaYYjoHujCt4tCTrplvVj5kwSHslsogNz9w0Iy8hqreB
lNH400OTbPVJIy+nAIh2E0Xc10Z1Azvf+BA6FdRFofxmBsZThCYi1DDNvDR+eogg/2amdJjtm9yw
3DnOvS7MNnINeN2/1ZrvSoEQ3cdwX6Kz0zwxJ5s0+tIbD7IA1QX1eaQ4o5aKp2SIMMZvPmpdW9HW
cBMuw2J0q0z3RHE/mMZW1PWuAFQWEpLccBOWgCqNPMlENbcGEOWcSQ26BqN7KSeSxbEwSAqMxEij
k4y2GZkYlf7E1sPeULVtgEEWnTZELpS9IzRNksAzHdAsUdH2aG1lstQpK67JnjgNpBhnQXwYKn9r
Yf3op9CDl+ip+OBy4830o41ahHCROD153xXz2p9vO/wLkVVvwoGHMZ/f7OC50MprQ8lWBbj3SYud
FLxzGl9XU7Odxvs5mdyo+VaF9JV1ApdoUeKtyXh2ZHHIdcmNUqY4cCJaEg+OPtWzYOjJJgFXMPZA
kklJJpu7mYRL3qaTEzZadTTgXmyr4MVgstWPr3ZPO5GedP503TgKTSkcyNcjL7nxv2bD2wK6n/qH
KpedtDQvJutVaqKDquvbsdEfO3FV549V3e+NaXJViwkNpj7RODOJnHG6g2DkTnbk1BV1eit7bjvt
lmvFMFJfTq1EQT1eY6Lc2epTD/iiTa+ZPHo65MKIvqWurtL0dQo7Zxbty8gEt2jMvSDJIi01ptT1
2geiowGDRp10Y2J7Rohr7LRA3kw2Vcys3yYzSVYMKnLs7+KeGZrxpZvuLWtgQhWzfbAuOLEIhoxc
d6sZexoycbjm8N1wgYRIiptwfu6z2KmL/oV45H3D7KMYulWHVCwSby3ZJoFJ6EekwcsNGNH9J0JV
HVn+LubBVaMS/uBz52+61netXvcMGNqU3lbwnsjKad1Wb6FgZiiLOSt1POqluhkz5bkx/PsOYH9g
PiZJ4Nj0SlrwmmKp4tkCf0bPigcy/WbkR7M+VcBDbYnQCjgYMYtuGp7tq24ORQpJ9lqehp0F3g5c
4kXbwu/I8lcjSm9wKOmztmnaZhWDdE7NiCsNAfAwivFSCcnxHSNHqbg6Q38IbGY31TctuaDghGM7
vpOhnoA12TdgAZr+UISIbi0dZyakygIPntnR4RSbKBSbzgAMMk3BlaSaJ2tIHjWKAFmzjIq3vkZY
b6ZeR4y4NK4bCE3PYTWTC8aOslobUGaTlRDll66aiebGd8VolSvDmvyZ0bFUArnSDfozhSyxGHdp
xpo91yo04NU+DAJiOJaxD8MKPhqe8JEyMyZ6NGphan6PJMRsSFLpTEvG+9orWNuZVXpXDvZDoNxI
i8+r03clIXGWiNdqMj6XDFu+VnhdJq1q4xpwAo8R4lvWmnGskMGp3A35cx4+5J1YqWq6GojAQA0u
iEyIjNfAjxzDv9THI4wNlD8rAkc3QwBHPL0kfnzdVmT1WK+zyaRIM7sLE0697A9bzeYTLgGCfbOZ
CbOT9Ru7CxDBteWmDqaDLWOXxcFLIvSNLENXFiC3kCcZ9BPMVMumBik231jEG5TJeFMO7QM2VKb2
8jorkO5J2lYmo4bNNJVJSv5iEKqSpxGlqehaJUmVWo5AJMbJ+qLmEaTL6dIZnGJ/UCuTiZNBgdOo
WO7cUOxiX8kCQBrCasueOj6ExNw9hWMOcAezqNjpqfoU2vkppN+x/el5rMxV1lLkYf0lI8wdYCGZ
vdP1A1FayVVnEEyz0PLKkjUVrFTad9IHuEW/Z5EGH4PpYZKAdWi8juzlMnuRM2rfzIdjMALdW5sy
aEWPVXZpaeOqar/Tx73IOoiJggjFPvE6gbmavDNzNnFaym6Zd+j/SU4zpN3gF4xB/r6lVFBoycsw
RTcD6xuT1BscD036qPXPEhmgIkQBFpsuWn3H6iMHGLFLSYwEFWBL5IwokbxTZfwHzAnIeRm6QyIL
DyPkEdIlejp3zM2VnzyM4+1gUjQrHLUlaIHnekZgIT8UGjZtOyBfmSjdYCszhsoHfTgU03O2hDPe
xd1JaLMn2dR8c3QItI++njZzcQP718IDBh7RY9zwwoB6JpBIkqGdUr+QcFj3mE19IJ/+FyXXj7PB
TFfVV1L1zcyPMpNlU1yzbC38+6i7NtI2dzItdf2O4aVF5UzcpdYQ1tc8q0xusZJgUWcF76rtfZne
a4SV1LBevBIFtAgOeXeXQgGz0oFGoS0G9YtRlvDiU6YWxsFm0AhqcmSovCQC3FldBMwAc3K6CGMO
KMcQZ4yh2asgF4fam4nOUC/umOo9tOaxJXg8Y8ibK9LvjAeSueGyeIneOlmHElkwVaK5pvmm6Y5d
fNWMM+7SxsEj6RDy4YjZ34QzhXv6J7OeVhIAH5/Rs7BhdkJ57HJXnagEVYs9s/cmoKtOwujU2XcT
d8naA7eu2bxr/MCdubw1zTiPvzHb9ULxiFF1ZWCn8MO1WtJoe0Dn2zrs4R5j/l+plaBdk7spNMo6
j6p12QSyM0zcXo3+y2jHtcTKS2ELqUldkm2B5S2pnf43VStRi9+F04F8QKuAEB/CD7lpoP/65LUH
oEbkL9EM/QWrgU/ToiU7RXhl6ETIdCtTe5pV0oIpR6gBSQPxlTo8sMp0CvrPDAlnWibEldy3M8Kf
YZ9bAGOb7VyxnrsP/KepS6nIxKdOrxy1283iOpC/ycYNm5pbCT50TzGnnVu3se5SXeNJz1Y17qtx
7vE6au2uBUKcx8YxrhhUmmXlEt7XpgJTsd5HTCBb5sS1sA6mhbIIREVQsIlBSauhglXpX5WRoB7y
F2XucCuTjmKdFrcxhK4p+m74D/X4TWcFqeK5tRRiNnv/GPu2O8Gcm2OfnKArKltNVDqNkNyOJjIx
3Ek+a2Y1v7OkR9mgJUsHe+DeJ5g7dOWUxbA4CqTpGulS1MJIUPVakcHUMg4a228BgE+k+RD3zJPa
sloXWNUMqgXEJcCZmRg1CUOpZnUllRIiYG1lJZg8aIR5ekXUyuVInauekzVoxl3LTkeMHzhlTCxU
nsLqsdONlQ6wwCpM9OSNQ2/sBmrh1qA4xoENMNVy9MrCfMjjGj9bebQXzXBtduLGlLDxWCc/NA49
Un2fKWVkNk4KuUnhOeAyLCufVnkqlepYssQrGmM7T/EKExDQzFcjuOm1fY33oLXJ+pxBak3tqgnG
LYwxrLfPMkWh1pAObDk49XhbzbHbZcMuSjfSQLJRc0d5a2WazbqiZlIkxE9GFCSjYoXRj3aOv2hx
uIcavhh94Xthh7W9Iae4Je0UufR07V5WvuiNtfWzB5mdA4ObGljqWkkS1yTwUUpBTp4j7Q2qPMXK
Gtod+qIVotxTrj1jBb4bW2hEUIJ6K6NA9Zz5b1g+Ef2PDEcZ663sIpSeTOBwCB9alsB6xoLlJpie
qoZMRiz/Ei4aPwzuA0BFQ0XWJVwfBYU+eYebtL+sFaqxtsd2czhF7pwdQItsw3QHBccr4OgVeXk7
xxVLgaNGt96Ajh3wzqYKWRkG+wLRvgKQkFYxQUk3bRQ7NsvcjMdrql9JbQMLQ2xvfKdGN9P4Bhai
CopdYl3K84OI7F2tq+zEyUepFE5rRfQnpdvSKodCYTWMRGzKqCgn5aEwrRWhdNuxb3YUHCgJM0IB
Uh1iBvOTBq7RHMIrERtuVZx6VqJBdUcCUmkXu0J+k+yLDJJN3HzHK8c6qdhNzCKr/iGqJ8C8Bz3E
5M4MvkyLbUYdLm3LQx/v7Srm+atu6wk5f0swG8sH0ofdVnSnkqz0ksQuOqWTOs2Hvp+PtrVCY+fF
/U3SSJ4K1ps7t7JtmVKLuQJpZ2XaE6QEV4ro9hlso3nYJuR1xNW8J8f7qRklYia7lUpHRiSGK6mq
5wONj+pw18jzPpHUO8BIG4XPG8P7b7Ng7zPpskPrqm2KhzardwNUAIER1WhIV0hsatO9p9Qdtkyy
7ScynxWDlGsEn2Jd99J1HyWzl8hK46Vptw8a1UHf7wV5cAmPgug0wqrCKgFDTkQt+TOMy2D81pGB
EkWk5NFIW8G+pkRVvWyeau1Ntb8UOeso8nEh/NOnQ5vpwVZAJsYfcUthcOuXOJzy+zn4voxjoWIg
a2CGMoKwyq9b6sdhS9+VZBg4mRcw1+v1TR8SHz3NS63KS6utFjJlMpRTIvy1ROlDlTMC1BQvi94G
gcmvvtPFNyyGrg3rYfJKe4fh0o212yAlu4PKbUkhHFT2KedBzyVmvOllKwG1bIHs1N+jhJ4vNxhn
VxFnl7EbJb+W5a2dv6F2dhPWD5WprOYxoW4Sbnqm6W12Rz101WtvvXSjtkfWom4m47LvCizG9373
XKgneIgZszu8xjg9sFpTqeKpNHBeEcHCVCymk6s9xfh/1J3HctzKtqZfpV8AJ+DNtCyLVUUrShQn
CLkN7z2e/n6Z1GaRJV6xT/SoJwikAcAiTGau9Ru+qALkwp3LFP2yUNOF7ulLM7/sWD3q/nDLQMJi
bpUrcGNJGAmuVgZtQMEC4cA7rANxDQldjTioA+rX2ouhPOietavNb4O6LrRi7aAHExNjMCJ9NXlX
fsE07wYhCWwQSPC6xjLLjkX9tUKlqP80MDOPvIhvO+tHHClb21vkY7f2ekEEjK9ShW/+YGAttO+s
xwRdrAbxgXFCqzFv1mZwSNXdSEwDC6EYvuPQ9DgTbaycuDy5/i6/qUqIFCxKdBbGtb5s42nduhBy
3QdhxJ1qWzgICm6mFR5WvfkzNRCAZH3jFRFAqIkXO8PqB3XL7NEJZwROiT6nX0NEjZlbKc42Hte2
eReStfGmbpmoWDGsgrpYsAZCF2fpBJdQvmzgJ96YfErn6ZvvBBtk7zZeWK78JL1AhidhtMk2c1Fs
JvirnjUtauKlIREuI9F/Dlmzq0d1GfHUtGO6Tq1wXbvEhJAQqRm0gvSfMRwfcB3bqNzDhriLa04M
Fsaq8ZlxzzeFiJU1X+Y0vjGZt7n+d4X8gcJ7RAzntmjoWGYbDOg+6cAL8UgizcJzQigKg1pocXeV
8lVx1EWX3irGVxsccUMKDcdogtvduiHEoClYeQ0NvCaDICQiLoQAZrSSmjjfVtOwsQeH4b9CRYTJ
TjCsx5jfVxmLirBOabRLm0QTTxye38U6qttNUQDACu8sgqyeYi1a52kKgeCF/pe2GBc1+b0yd/jX
EYZvuuk2L7kznXY7KE85M4sq+GaqzD/7NrwJenfp5/1SrN+GwVqUEXQgH5pa23wW/kUaDK1OOQKO
WlrRPzlLUxMPAuQ74fs23/tYvZ0Te1UwjKtej8jNlY32Z03qpPL7b/9tphpBnlfIZpFjfpUS11wU
cwsXWHltG5fkOncYvbTN9d8vIvFWbzPVb69yluJPlBgy1gB+2u7AGfbG0oKXyywX6AGhRZd0y7jR
CYqlrODyRNt/cPk/s9MCBnxKx59lp0vDMJWmJVEuwLosgz6ZS4FDzr+X6UJb5msGgHDxEehTnPTt
b3ZUQ4VMYjsqwt/O+UUxD6mNFGypuW13zTbZDhtELsDB//3HCSjBH5dB+hEDBXzrjHPsF2pbQ16o
VUESAIZo8mtmNIpROopmAujVB5CD9/6Rhm55TLwF00uCvV89LXbnVGNWJcTUu8ci+TwRdPSVjwBH
Ei/3x08Ckw5txHShrZ89k3njoCWIeI6Es7U3lbhV+xlAlb+fLj4Ci+v6e/9Ai0fbNGwL6MIZVrBj
7TXodQOK4taflhohP+BzFvTBRXYIDt662Spr1pqCQNF8H0j2rAlbr7oPcDzv4OR5XBxTBYqJVal1
/mdUKPAMkasIKHK/a371u2QdrNHCWhICipbowCyDFdHTvz8876JfDQe1CluD8uQZZz++MLV+ICoH
cvDS3c6r6jZ7GvfVL4SDFuDJrhSCEzf+2vrgMXrv1TB1Hd8u18QOU+KTXz1GiNxYNlMt8Vv9y3wD
LfOS4WbbfPTei8/K+YNkQn50CS56Nr+R9lfXmYIhqGskIVbQvEmO4tqXbA28SC/1R2NNXO/G24Xb
D/6jH11TPG6vrslD1lhVyTVnb1EfkgtjXyzdFRkUllM7Qe+KVh/BbN/7BLz+mWfvy2QVdTOWoF2t
jpmgKTK7jwoaq43+fcrs5Qc/8N2rGboJzBR+l3v+wZmHpi2rYSxg+wAsQWjygkh8zsR3g+IyEPL8
zlr2D8wlegwHdv+PFz+DPFlWOw+eCdotNQ4VWU8X13HHOQJ62/QQkZvWumxs/UddXY1Vg34wsrMl
hj/xPw64j84lPc3K4O9/07s33LB4xhzDMVAbfXvDMzi5iYl1MFS3cpuQEygJ0vz9Eu9+EWEd8k2E
GcHH/uwOe8R9Dc+dCyCn+Bnp6+jSWxrb+EqDehSuPyLvvX85gcDkZ5EAPGdWlXj8pLMJZCX7x7y1
L7ERu3APwa7+PK3a7Yf3VPzxf7ylFstGDxqxxsfo7T/Q4tdVVh4jCnQU1AhyqhfJEoOmHRY8a+Xj
L6146/92vbMb5piZ4voWXx/7WO+67bhPlj8wbD98zPsQT+P5lVhbYAeJVK2BAvnbX9ZGml+1OgPZ
pDHrhwiOqkxsleu8+JHNFagQ9fjBg/LeAM3wbOLzyX+UMfrtFcGYRshi8KAAB6v1hbXJ1v1F8WO+
1C6jT0zDEfMCAPjh4PUesPL1ZUX7q4+eht2wPiIxtLKf7NvhH+WalZG1QWF+xZ18RM4lvZoO+sVH
tJL3LmtrMEx1k6kWEPi3l82G3h8ik//vOJAs/aKh3avn8VLDYurv/9f3oJZi2qNrAjHMhPnsTqZK
iSS8FwkCD2jzJxIq6+xX+mW6Rq57YT2pG7JQ62lPLhb448pZeRfDBR7Nf/8r3vm5b/6Is6ElQ1dv
NEpelHba+wQy/foGO+SlMdz9/TrvIdy5EKx8z1Bh4p8j3EmZ2a3ZQFeq1lhb34Gn8SGdNt8YsFfu
KthNxSJdoNKxiZbIo114t/amPyLnvcVn+e9/yjvPsyCsaLZpepaDRtDbO5woI9rQ9cBoOlwVwU8t
2LQIrP39Gu8MaFyD2RcXYY1gnd1bAwS9CtuNewvcKFBIVhQkrm4qdIKMofjgYu//oNPF9Lc/yBoN
xHgFeWAg/TmVd54JGMv/+vdfJCdQZx+eNz/pbLww8ZvoO7QkmEGTzd6n9zASrO28Jiy1HS4+xP+K
P/rscrx+lmfbsEh1U3DtX7/+nWnGflnx+oe7chcuk3W2LdfQjxfmRb786Grv/Af5lBqQ88UdM84H
p0lxSiPsWMx1jE7xr7p/GNKP/n/vgOrfXOPsLmWq1SWZB26/1VDEJyRSVqse5QwbgVuokUtNw7sI
baE00pcf3Lp3Rqc3lz77Xw6DapZloLKe26Y38Fp23aY7EKpfRKvqo/nxOx8UyH/8E2EPiM/3+ZOv
107MSqtcAXVdY29beg8RnnSbZpstGa0+1+QATNY904f80veWO8zJWRcLQqSqnTMikR50kQcAj1Gt
ufSVtbEJsVfA1ZsVwbfh0N7xPf1CxEf+e/8rPY3r8leOcemvX+3xW/n/gRYGwiivnqE/tDAIGba/
fv6f+/Zb+6t5LYchj/tXDsP+D2IYgipvMnihPPGvGobm6P/BfcXxbAeqjQ6n/EUMw9H+Y/B4AOvX
XU2MEf8qYbj/gS9uaZ7wzmD5pjv/jRIGL+6br4dpu5xd9WwNKg4PA8PN268HZuU1wJLE+lUZqMgJ
RTC0XsijhLO3lXJhA4p8K5yiUIIVraqraM+tep1j8SBa05TUwP96rDyV7PzesZr3LQqKcHVSxnJT
ADyLU1kKZ0kJrbO6OEBc6ndHpTnY6NtfBOZcI7j07yYtvdfFiNnnXpg0VZ7xJSjT7ACZApVgUaym
XF0PQ+hsdbsyv+gOEPa8Ha4DUuUaOdPCAWWfzMP0ZJUVMG/N+9IH4waMZtv6CxVvXzDmGMpNwkpO
7tml5+9zP7CBjogWWU58zbjEpIrcqRqsSb8BKa6NOFi5QshulCp5mpCzk+UQ1oG0HS1BYl1MsZkf
4hnZLlTVikPo4zObqgDDzhpkUW5s/JsPCakl1O7EbnnhBUjQyrZ0HImthCNWccHUb0YI4FdxU/cb
ZH/dq1DsYdpL7NWzCiQWt0SNMY1QK2xz0oJEjIIG3lj2xVUvNqAF2Di4uFklbgEtDvAd9nTkFFdl
JXDqbYuWXDsjeo6irFYA0SZpGGxqYdMEs2A4BmXzUGX42KqhapH1SmJcHjDbs63mrmMCf8fv6C/y
KCLGLurkRrwrCw8zjZ0soqoc3P3tIHmi1IJrjrH1DrEu/L7JKE/7wYUTctrIulJ3sJZ5aZB1vVk+
/L7nLjT5uL8wNZJxtRGF976vWNuG5ciyNu3wfmwmEo9DM65ifWi3VdIae6j33WXpDKzptCq6skaM
dnLWljBcSJNYiFB+wVSUUPjoISaS4zKLwi3C4UMTf5Z76csest3Rc91pD1EGJvppaJNURctdc3Jr
64U+joGyTDrZ2mIYTwZYQ2e9n0NUMZshvHfGJL+Y674CE6q6d2XT1wtGiPhnOA7rFkN0zC4nbRWa
WHpZre4fgPGaGFxg+Fp0AjVd+gEoEqYpDGNACMpUL66evQ6REkZNgE3lEIwfvbrcyIbaxZqR94YW
JWyxcqrKH06HIKifPj1rA5ZepVyKYp73yIwXzowWfVc88Xryg16KdW7Wt8280wySVbiWEtk2cfXb
x3mKKXCbFO3aGOb6ufK5HX3z7zaK8xdOBhS6wL122fUKwoWW8kNpUSVNUEK+yoS6bOyk8+c+ZeGv
Yq3tYpUcwA/QLMBB0ndKCqfKTQ4gePSim1c1yP+jFohamC/cqcZ0XI6mPm1TB3xZ4Rf6QhdWf9EQ
4E7ZjV+spr5y8morjSnlBs1Af2+J74gsZvJjcipzA6/9mWQ9iFLc4nstA1sGgJzhZn4MfPVgN7r9
M0TM0Jyt6EtGvmGtWn58KOY6O6IA/7trT0I+NrPiy6uh8OZ5Dvpal4yQ4tnoQlhBZ+3AWsYGc62r
Z9EFR8tIadqh+ysBfInkfBKL7GNUXiolECXSEpTl7nn5vOur8h+758c22JuQTB7NtQkW+aGrgrvK
msbrLIqwogFHl5Hh8wvIU6m4zXKj2Xjb+EqWAI1sn+sz8MxCwJcurjhiVGp/LfudDns54lRv6TNI
ennEx9eocpCspI3vJ7dOQJRivRDpdX3w7TAGx9Ui8p+AmR+N4HOG+PYOoelsE9Ru+a3ftxGmOKwT
m00bFS4Ei6T5rCgZ7uDJYpjb+xHlzhvFbq27LOyOweR0j5NlhRezbZtraHiEBvoK1EfdhNeZ1QQX
deBogAw0UqH1FD71wgwnU9XxgBz+dJ8l1Q3QsPCpccdwrSIss8OGMf8yg0OT9Z0XO5upjXXQ8kn4
pLXXMEacRx8Hw4u+q821rA56c9fGZfQQeG67b03Me/whiJ4M/SOGJjH086dPBgXJPbkGMxwexbdz
mzk2XLhedvQz1hJDON4oNzHs5idTnW2IbzpzhtI37rrZZSgvpicVPU+kmNvmMAMhvwsD5cvEC7vR
hiJe4eALbMFQEyGf+3tP1mGKfAPwkAD323rZd+zsER6kOPbUHNvVTW2Aw3nvdLJOBVZYht2tg8Ar
7IBuOKhtZh2S2o3XWTEHjy1K8454uS3fuqkQaPoiu+qh+btrP+uvukq3ePwBbuIy077Y/lSsNRxI
sYZtA4LFionFSX7jdsOOV3IzxFjJL8SemppAsQUd7Xnvbet5PwWFzDEpOOJtv8JtNPTpO5RXcg98
zjS/3niltosNu96d1Z/6YrugHmTRthA2HTP/Ikom0OCnLqdjZZ1V5Nc6BssX8lDZKOvPD4PicqeQ
HF2NUDT8GfchBk9iWPgKPtoTONSodYfvQdkeZ6zFIX+C940i/FkWaAPjC+TVdxro3qVi5Q8avujX
0gbtpTQLF7Qoqh50APXX0hNNtMmSzkj18NLz/+o4LJdeneV0vYAryNLbK8iSaHt7ddnTylNnl+Bg
uIi1KDy6ZQDAwxJBZ8cMjrJO7p02iWwIUqhvGvmHU8NZ53D0/Y+yrG+DRCZrJ5LEriA5ayZiCM7Z
izyGEdbvtaH8jGL1vp1r99YF43xsEr8HTMMbzZTgR4eNzy1Tn+hYvdS71GN1/7u+n6NhKdV7Rf/R
ibxX/WW9ETg/Uv9bVHt3XptCV352PH95an2552baQZ0bKLmRYHsjjEpH8VDLZrmRT5vckx0ZHbH8
AKaMz5A4xfPJXc0H3juHKuoOTIqrFM2KHC7+XhpWZAV+wKFqEHoQc2QVA5lbTMaeS9Ku2PADKBmk
X/aR9TS3SMj4kwX9AQjBoGMw00ZJ9qOCEhhjoP6UMU1en3rY1k+ffE3v2jsERoA1ajaTrFMZt+y/
zwastwEPeRfFYleHu4XGI2opbz/HZYepGt8g96cS4MSqLCxNAF/FKrLQtpD+cKERhSS5GKxS+VRG
dnEfTXBRHCwY4uBo27VIJf5bLH2VPzge/OdWL3LqWy+YVirjjTWjAW2gVHLRlKp+sMSeIerknqw7
tRalj1fdSz+5N0Cv0fI5OuA9whqEAPumhQt9jYXq741sKDpvZFH4b53sMjPILmVDaaUjEF5xHGml
36eRvWVHL5m8xd//x/afb4rD4tB0dUQyXZ01/dv/cQDEX1HH0PhpCSJyg9jzoXvZ2A1eAwtZbluT
2SHGJUYbNTgn009WVZCsFmnUG+jVWuaVEiXmVdJA8DXC5mhOnXmli42sj2IzXXuTZi7PGmQrrjas
bOEHtp2ntLtijoDSqAU03UjPHqsx0naW8ORuxq4hY8GeqC9Me7p47pug9n5tdsm+N3t8bvXCu8FI
cV8PpfFgJJN7I9oq0vmntkaUiL9+Kop0Whe6Uu2aoYz3ci8ept97iLL/3ju1nvYCzHD3CYDs7d/v
jWb8+QKgb0omnLwegi6eeaYXEzqhn8aTWv9M8EtuYHCU3gadXeWYutVNqYz9TpaeqxwN3ds6x081
QBoRppIsi96yPU6iCX+Qejehknw0MnjdUMCKV6eRDbJvBNlvhQkPwOyyxgSimKG/6fldUdZaQJ48
mPC1XtSBcTPqefU0+ID0ITuo92o4j+TLFP9YlWq806McRoUdGseEQXOtDXF9jyNavJyaMHgSZwwT
RxVnNP0guXONsN6aEo07VNkPRCS31YgeftRn/npWnOFSS23/RvZIa3uAcA5xpZWPq3g8RzwAkYsW
z+xQTSUY0SDddC8tp46gw9OVEfT5Mh+M5hZILhhiHM3Nygvv9aHT0YZyMTQRdS892hE4nzb6d5VY
P1oYBG9034e3LoqyLsK8Y1N5zP0cueIMXspgz1lyio6yTsFoezULb2rZcDpXJheuOXZPWqO0lyZW
01Xr5lddMLIeFnuOnhVXpZVbe63CNu9tvewhG8WRsuvpIEscWYsjX04re8h62U2PxufTyqqzw9+e
tvE+0gd1/3jYLXRBXcsCGWXzyZeSqq+ykq0dqfGU5P6PZEIeBzgD2P+5YoWuskwHEJPtZbGyfA03
8Bjfs5k14UI2n3WM3dBxls/dZScsEX+f6NRdnlIW5Snd0rpOdcjXEcYzWIIYpQ7OMe2uyr2smQcD
jz5ZDaUJTfABFHzKoE6sXxwh24nadiAc0mQ7a9F09dz8+ywaUSTkEjJ4icG6rF18LXulqw+a9CKQ
u3LTKKm/z5AvEY3qYNaHV51P3SbREqqut4dxHZUlp5NVz7t+FzEAOQCU/SYtjk2eT5uSOfvCIfZ2
lHVyYxFZGBdy1x2cQ4nSw84O2/B33alj6LW/zyDrvNLyLj/43Jlni3+Ad2Q1wKqw/ucLZbhnn7sA
v1fLK1vle9Ika9wQWRYrtVuhlYRQiBwjTmOJ28NSdJ9kBTkRusoxZQJCuoLi9Lu/rJNHztE8XvU/
+JKIs4pR6vlcb8//fNEodv5xuKUJmka3mdj0zl2omtXN85xBTBxYgp9qAvw8bkrsXBEiGLkvt0mb
WveeAuOxMQtzG/iedZ/Pdry3Kx2jMtE6CrtCcYDp8x2QVURcOQDcbdo0+VbObRQv6Va8M8WFLAZZ
BYM61QpkSpj5hP6/rTLyfmqVsXXZCnz5j2O1RMV4Mhuy3VyO//iTnt2EwvRcbpSg/zmXibaTJdnY
4S22i/X6n0xr8ptUxXNwBKXKL8mKHBEzI0C7lZlj3DfJctIn67qa8K/C+bNcWzC8nhpHWdY+xK55
Bt0fVMXWHztErcs6vO8rI7zXknHtBa1yLavGCO+JUC1DyPcxY1xH7s5ru3wTKhEGUVrhXVcmjEFH
7GFMFiyIpqS7U8OYeOaxgqUlu53q5Um6FqzvqYFYIUoLsDrTq8g3oVLUFdGNhNlcXBY3qmL/aCdn
fMQ6Od84mjVt7RLRQL8rrkHHDndJGH60eCGH8yo/iw2IZqimqZLadkjbkDV9OyXrBt+t1Woev+P9
x+IerLuSoxI1WkfmabeFlfmYerbmPwa0hD0ulf09YdvmArdsxK1FUW768hMKGNWdLOiIs2PShmGK
LCLkYh2D2LqVpQ7w8z2uov8kadXt9V4pr4itIrImIlnThO0lbih7WXqOVaWuF27CPkXn86WfIaNY
XuevK8/CkPNSTsIyj5lyUqbqSs67MPB5XfQmL1u1Tol2jG4djbS4l8F9uSmTDGB2DWNIrGV8bsE6
RasVi0GRDYhr+9S/0KDv98xGL80Yorvcy+zR/QTl+zCIOI2sN6fEvMQgxf3UugiCvK03BpXpUBzV
y0FTA/+jmZz1Flsk7qntkGlXbQ9LapP45tt76lZ6006NXXxvpsHF4cKvd23WXcXjlEyLMQ/HYwAn
/Cj3UJZqdnbdXLGea8AGi86i+Gy56hl3qZo6R9gH2UXpeeFlqwzZ0YkRKwA2N94zsoBljKLsm5OB
lupKVANqbFmcHqaAM03xIletK52Y4JEgfk6Ey53IKzEjqaQpDcIr+U0OPdRz5m2X+YiN9noS/dLJ
bK7yKcSlTww9p40dRs3BFZtTXZ+XC1UbIUbpnrb2mN61d0Vv73K/xvZsNL4YMZgALDwsSM6K8aW1
3YOveyXolWm4i1t/zycw+Vw6144zJwf+lOQg9+TGnWu4InHf7osm1S5kXe31ZIh0hA2el80knj5h
/IxQzstCW67NT8XTuvulr6ySPWylXPtWDxa8hDd+2sx9OeFImV1kmNJfGEZQVotT63PZCXlEbRiJ
VjyY17ONkgKeSkdDlGRVy6izV9vxKEt8Y37X94UabaZYBQfyUie7kMN50rqp2Q7EeOvvsQH7bGhH
e2fkNsuvcgq+ZkZuLIldThCdM9BVyBzJ+sL3IZyFcbwmMhd+NQoh0Ibm8bWZ5fatZrYPtqi3CJBs
Eg9hoVwBSVFA84AA50sHoX4c7PvcKKKHttjIwJPZoAZHQUaMzNANXwqp6Bb0r7oF0aaKvXD999kC
zgt/fCb5Ngq8vhDJtWz7LBGNQzB2K/lsfEfIrtmB1XYPcqO4c7ypJgB8pzozbCfU7AiEP/fJ01Q9
8OZZL0fJvmdF2d9Sp3yRZvwkp2rvQ2WeIMt5BEbFZrLUJVio8epUZUeNCjZCzy8qvTCfu4WGnWxs
tXHBFVNnDJDFLMz5NqrnAhkfm2ynjZX3qbIVdW0DX9nIYjmb9UXSuiHLDlrjKScfWJTtQhbRkdCu
e9U8ylISzsWnAL8s0VNuMru/8OPYuQm86Af6GfkeU9vgojNHfyFTYCiLML15WydNBJP/rU7BWQ/1
DOHDdXZcBxEKkj1SQrMSfAWOk2Dt0ytrDR4ihoSBf7RntV+lVqJ+Vedgp2qd/fNt18Rh9DFFV6vq
oWiN47B169Ah89KHV67YVFB2DipagciOhFe2VWUqLnU0yPLgjlcs9swdgkOpKqRJwiuvt8KrWkna
pRFO+frVcRUyG9sU89VDFYbptTG3T7PjqZ9jm2maiYvhUhbrcjC3ThLma1ls9DRaG+7gb587p2js
6Wlf72UxUKpHB2OoazuoNSwFm6VrWL86vyOZCLjmfkIJ8YhMxqMcxWQVubk969vo2ik8nJ8S886c
CvKcckGmZbjllBqxpNNK7bQsk616RUDpbL2GZWixwzvJvfRmn69P203xZRWZu3AUTEXBeRaueYbY
BFnZkDBkD2B0wdfOW52q5J7sJnvIotyoLdZ7vq9BlEliqHxBh6m37xjrooiiR7uAWR/N03xMhsD/
7E1oO/TRo+pb/n7283wpi7qXmStUtDIU/2gt2nzf55p/F9cxMk72t0SbUOux/fHSC4vsoUVvqU77
6UnWR6IenOm79U6o6peRYggSIOnQ0faStSzKnKjMhsqGU9r0VIcT8AV+yjt0sI2jr8LiY/BTSXpT
PG28l6KvWhkUchPTLFEXEPuYnnvXMC2Pc7QDa2ccYy+u1sFo5mtjNtzjyDIchb6h+krgYF4i6+JD
+R38h7JDTF3Y5Zl4lG9jPW03zayWXyvdPEaM7PfoeXnPh8+i29nhWaesZD1TJRPme3yIKld5BX8w
CuQ44swxLiX8gZmAdt3MGvcBgMSUO+3Smpklul2A3Ff3EI0+7nasylkckGxcjRFOhH1MAkvWwYsh
g+E8YO7xplsODXNg5bMIS8W7Nae73+7JXq6sEh3TaWnaqnqVLxorgX3we/sjGpsl4sPE6TC/EqZE
BI5ZwgORwlAI4JoQvn476XIyBZ2hvC+fSt9EwIT5117to7yGdqqxfd63fcva906pLvUQa0FLNj13
kE3Pm9oqt/EQIbjUhLjCZ3n6HIguRdHl2VzLJRdKMiXc/iZdywWZ3Re/W+M+K249XlWJX5B4BrnX
NR0SDl20O9WfoBDDv42yv8REnLp56vCAZuRdgQvjnCfRAxa4a6fP5kddS3mnokwhxFVPj96AuiUy
QOFV4g3P3ZQZK7VsVHR4jyQXmF2oG9/CHfWUhTjNhM4yGqfOZ9Ops+LpzIxT0XMW43RSfewPrRG7
197YXsm8JPaNt5qSDF/MGm0CM07bA0bU3kEJJqyBlDh7bIz6KmoI8HcyQJwHbXDnM5YutBJ6vGkx
9x109ZJRe3o00HG8aKaafIEoym46UKZDqaF1WviAF4mQZDenZzmYsoe+HNXL54cZXvl4YWSscWUX
uWnFgx/axUM3FOrlqf7UV57z+aVRrOL5fHGBtEEzh/VS+ocSicZwsLG8dSncReVGz6KnOTOnvSz5
g+be+MmjLMhjQsfXdwbSBIBlOOa982B3qn4wxbLOkOXiBQI+T1QGkJEhwnJnq5ZkTJrMD4vyqQ11
2FhTHh5T0wuOY4MYXsLiY2U1Vg55X1S+1ywb2tL6ijBruZcLTYT3Ojvo72QhqWvcNX03RFKRRagy
dhqupuPd8yI3QWuwKpBx7WvXupg0K1r642gNqxhRp5VRCUuMerLxKu++RCx91kUUAuCZZ+/aMgcN
tcHZ+OLmZnwp62wRLognhVycX21laZ5QKwJrB7Zp6Eu+gEWBAgAGhOatG+JFJf4oXJrzjZrYQgWF
xTVeduEtiWx0TYLhXvaoTXRdijwtdrJYYSZ2OYhAjyxqBoZHVRIN29Sc80MpNCSZLV3Z5UTUsGqJ
M2qhOqyDTmnR9O1yeyWbGkV98mAnXSCzMi8ROwkviimHGDeO2l2IQ/NqJrhzF2CIscIxXbuLRV3h
u/rx2fgTLUyPMTIilZ6GN1aokzYRG9RummtZz6LvRpbmSF2Tx/b2rp04yLz0X+WnoymCedOXSrbF
rj7YoweHl3ru37bp2BwlZK3V82QXerVPsrIL7+VGyfzbBK/2oyydekjImzzq5RyyRxQg8Wrwxi9O
30X5sdO1Jjy2/s+zall0ej08EqqShdMnU34fZZvf/Tx9LOVeZR77xq3tKzFYlW6cHAxydZesGwHD
xNaAg3YBWAazN+J9YcQ/1Yo/dyGQ/6ytim9V1t54qen/Y7ff+3yyQUFo5boAQfizabUn7Nzzr0Fi
Bxi7h8ZlqbOg1hXDOU567Bxjp3WOkdUUu1xLbt0kN+ZVKOpkQ+7e2yFzwF5VkJqxR4yAc+zSt6fQ
3Jinm8LrjzwFt24Qmj9edlL4+bIGsdRTU6s510rYJ3tbTd2jEjZI9Q41ocXOUmqWIlR68NrhkLZ+
uckHJ7qNYsu6LPHqXYRdq6bLxkR3RlETD3lHJgd8ferbeLpOFXdbAVk7nL5/Dv+NDfO9bPn86evp
HbpoxGnALAfkLD7R/1Hzze57FyGc0Gske/CobC4dtTTWVU0OyQHQLnsUnRat2rpOjlnXOVe2j2RT
Ujn6TnELBl1Q6vuSleu+FhtZPG3qSt0ORhruTlWdnQxbAyvH+bNWY9VOwHtN8C3E3j02b0Yy2Teu
EuM5Ms7OtndMxV8UbtxvwgppVNlsio7RGMasPAISmVW8daPUWxi94W3jtIatleVoxCWttum0mocH
v81lY/nOl8qxfoyzlf8qEwM9TWB8eEJDiq7q8XuigKXQu8ZfTQTFkd8o6vtCQSQdL4TbtHGr+yJG
iUntkmQjG42oda59xdvIRlkVaLmChlBZ7mRRUdNhb+ERvciGpC2J06QPaWykx7kq8ZywwONuqkbN
1lFGOiRMSa7AhSOHIndlpdwkovl5D8uHAiEFki+nPrLI59beIhOnXCZ+qKPDbdbRZRjFj2MxIv1S
Zd51L/Yq/N+XalJOa9kwJMV4gcc8ohPZ7CwTH/2bDv+qRx2Bbm90vqCQ7u+DsWyWOSGeKjPj+fOc
qyhLWHp8JzeB8tD5QuSMoPNda+XjXpvqp1O7UZvueihHfSXrdLX5huFLzETBAWC2TSHWTUNQfmst
1MA9W0esfFCdK02b0OUU+Mp3esDx0DZDaT4aLM/uAuKfyNjpD7IUW8h1vJREGzMNUs6iZ6Ep61NJ
tE22nfzKCOKidYSwWgdm7vl9q1KC/iOR0OfpugQe52hGop214SXNrqZWUz5bbrOs67n/5CtNf6dq
+S5NC+WziTPyAUFtNJVFr7gc0B2pwnItW1O8eHHnLUEXl0AI5Kn1Ik1vtLZ7tTjoh77Y1sjjP9fF
uLZs2yBBXAnV3cM46yiRO3PKnYnSdW+T6tUGt7mTG/KlV2OJElXrN9eWBK7UDRmyMGoJ3otZ5nNl
Cv952+ukUv0gZgizFdZmwpe1NPocKKwyXCN7L2tO1aeuoWZlN7IhzbRRdFUdBVnrEm7ERVSo+poY
OWKJtp3+agCXaYX/y8lcJDrttn3AbQDIvtbNh7HUtL2Df3W3ZJKooBWGRbeRwtS15/5BDZz6sg/c
V/VIqMbHYi6+Z0Fm3DH4LNXU+B1pKVwfIeGhvJNxl9h3HrXe95/jMjpBUKTUq+JSNvZB661IxKVb
WYwMu93GkYM6sTibPdUYY+oKCucuzoy9VsSEND1yxX5tHVSTzErtoFg0+G34nXfvtteS4ME0GMBK
PTM2aoR01yQyXKymt02tRD+dFGlAPsHdvT8HyrYLp+kCFBJOMDPi27JLjNIPGDX1KR0QJZ/7EPCa
nvUfxMAlmbV4sxqDOuQ4OEwLvqshxQ1e5XcNcJ2B5pXpk9BJtvuqu9EMpblLWj25LJsENW/yHXey
rnQatBmrFHFU0UU2zIZzftSoaBdT4bXKvWUjH4id54hr9MJE7+3fHbAV2S2e4PqaaBSQAMdom/+h
7MqWI+XR7BMRwQ66zX3PdDq91Q1RdrlYhECAhBBPPwdldbn+6pnumBsCbdhOJ1q+7yx7c0lY0Kzq
wP4+Wla3r9IIarVu5HZ7e7qYLqboVwLjzO3X4D/GmOdAx/u/kdoMuOMfnxd0HkBhjYGD9oFk+/vz
6lq7yxTz1JvbV2zFUqeYedN+wpku5o5nJZb13BbXNo+KranLp02FagI0IA/QrSPLKyBch0pJ8/jI
YEp1oH2EI1Cd4jAaOue/7nq3dO91w++7/38/5bYrEaQQ/JrylAEAwRCdQmDNHItNMfULujdJTVME
Kb/4o2havzp/jRV1H8/+6vxVhFonflBpwRticKJDXNf1OdZ0wyYkh7kgXg91KXi3rhGAzR7LkVTn
MPLmvms37y3VFlRuKvEAnoa74RSHyCz2Kc4FsBMohj78AR2+Dv/tHyGV1oyVQ7HjDqbkkHd8Fg9l
9ZpqTPlWNjhrU6yG6GbVUfVQuUjGAZ138ojHXvMSHgOZJUE1MMUCAuyhSvQR3jr62as+CzZWr6qs
qr3nx9M3G48G0yBf1LHd7Uyr9q05yaoWgFF7wHECv4F5mM1y2LZNv8G96JMb6HvVgyST1GUfnFgK
E+8gKPKtBLAOCsZRgJQGT2BzP2FkaZO/4+V4y+Pae/TswtuGuQMzhqBov8XRuyWi7P2vgYl0Xv5z
fN8N/8nqBJMtCkM3AhYkmFx5wMv/Z/Rm9DBrTi6az+GAvciz78T+qsuKUK/SEuKUEj7woZfss755
gISxvzYlU4/MGuTtvspg0yDyDhjYRimfbXUIadMq82s2j1zpQJ9/7LZeHwzXpgkhBRbKedqW+mqq
qhoK2L1ViYUpmgbfJY9hKwEYnAZFIOccoIH9ZErmMiSQWiwTRFV6QH6XhQveUjR20bqWyQhlK0Al
scnM5q0tykMAMMLLAEcDBFD0E5B06bYpomKe9X0gJjgUxEZ9yDGbl/j+yptXOYdutO+3+1TakA7A
srQuyNidfSS97hcYqYMQWgblHw3Z1MWMiKYRpnPFw3fHS8I5Jxz8uD6VSE4R2uzF77vWtJgyEr1x
PIed68fACQDfU0drsE/CDi9/xQFM8asu17MRKLaDqamxHP0RMoDuAsxsEKebZXGV7cAAsZ7TIvnm
Y+4/m5IU59Kv4yfmJuzBjrIz0k7WsyuzYQ8zz3zeBtJ6BkkJVkMItXYK6NQrCDjVFXN18dDhH5JR
O3i0ClyaDExxwotmb+oYJ2v4fep1UvB+byWW3Fu17vekdGOoC/4um7uvPvHU2xRx7DtlCDK7vTNs
7oe4DMGLXZbwJwOjMMAJc+fD1AWKnQRIc81x2EsRSv7qF9RggHVWMWJ74PhnJw+CedhiB+VNRXOx
RRqcK4jiT4jenW6DHOJHPU2OLYQO/+pWNELP7uw4e0z8Pe3a7Gwu1dDSU6wvpoBoIMLOiCw/1xIi
gdWoYOhiWqJ8Sj75DsK201CCL9M+FsURMw6cNmH3BBmk8mJKPKRQYEIc0pTMhZVIcY3gV2F7gf7m
4nPIP0t4pzLaZ8eq1T+6pAeGN+SxKfG88J4Ka/yjhJzbvdQx1wXaN/mjrQcpaoHQK1ukPBx3QVbY
O3Mn1DDe70wdeJhwq1AwA8hl2cBiO558xJwE6bZIwn3kfu/44CmyAlLSEXLe27jRejswWR7cOAEf
z9LJSSo2Li3kPa814/nCrzLxVAVNNEsU8hZDn38WOE9+BJWDr/MgwACAKqnf5zh0dG07i2jKUtA7
5IE1VvweZt3PJBTxa0VqMvO5w55qsMQWSQwy0n+eUP+NuQu3r9jG4RGTKiZTNP8Fr6JhklWq6aKn
TCQ2VOOxMENNqoF2YlHuTPh6sMBU5bZd7szSa1pZ3v1qtR04FpjWr7Gm1Q2GrXRr/vC/jf8akLlA
GAdtC826qhmAaxFwPDO0gC9GQCgBucdhuHdn9yBWXBB18CF9C9lSqZ54m7Qw2AjVE0xzZhJgV8ty
z76f85cxzsfdENVTRhZFRAptOIZ4GpMkimEK/UDouzTHUTj1SxDU80Y35VoGgixTkcEpI+6addC7
4ZMcg6s5CGoBf7YYgOfHQsHOASrTzToVRfRk9d41B1Vqk8LWY+MNzQ7yDdVbYAGaDy005+jDcmmf
EWiDkzrsn1kXPpso9++urKt+dY36xLl3jcnwUituwQ7JjY5+DFrywoFkqF3Ucg95XezppE7jo4sU
7NETKn532XgN8VK+217zGWVD+OZxJmeEJeMLWGvZnIdh/zREIGEw4srHsqhgQS0RpLAteC3FTeaf
q8rqVwAGZ6ek5fZ6kD58jJQfQe1+IDsSR2znWfWwjSB2sI+bpt7oEGRAyKvka1g8RCdeBNYyjPV4
cQELRgpQySsEguDxlcfi1rUuzvJupZ4xcUFIkQ3Oax7BAqrj0GKMxvEVf0n7gQ3AMRqb6DNQbOXL
OtulSNpsGoU/p/er8qxr3UDFsXkfCs95c1Ifilmp0+xoByKkU6qZqWeDiNYtsG2rIY3stywNICcc
ZzclzwNe7u1INMxnQJUGUwrOXkhq0Q+/gY9FQ+WnbuJ0BhsG/pQnZbpyA8vbi6ZKj3EasGVpN+kL
VeGzIqP8tGixkjLwV2FduBuNM8289qi8shrStp60+30ENCsmxJSvZJvxx44VmC4zj70HzbhyeCv2
tM7LeUR5vEfiP7pfTDFEwA17kCBbmAYYcCsYrkx9bFbg1nS635JpuCfGak/zPx5jOsc5RHMjuy63
rkU6yO7Y7Smxc3cHCTlopwC1eAPgEfqYll99etmbGrPxo8LCPB/ayn5w4QC9sQo/3vhW6l6sDIJc
aRM1713azs2YKo5/woGjfuLMpyuJr94+8MDMtpwKNsVOBnu3pLWxLBZsh9nwMTe7j+niTbsUU9/K
8RHIz19VX/XISj6akkpckCLKvLs/4/+sMw8xP2Hoy1fmASYQ5nGwAFkovcm+6U6CxRc4emU3UxUG
AlYljj7bU1VMWgYCZW6vTWMRxAxwMiQDTJG4GvG4cO1Hk4tQN8CmTLATZLfEORSWgCVYvk9LijCW
05ebxgk8+CQgqgXqdDHrXdKdG8+Tj66E1cbvblIDacnIi0cjveEI0zGigOJ1m7g9DAGwa+Ziioxq
/P+CYHJ4D71L4tTppch3oOYiXmmqLBV882wiftXBZFYvAAOAJNA0ALsM/l/kSBBn+Gd6NQZhJAbK
E6lVvJzQdfoLgNN4FcTUigo+FCJDMmaFuZbv1BivQ8TdHpppIR8JWYO2+as0tX2VpjbTU0zL+vCP
nv8+zvTspmf+/gm/x+XUatcQeh1nSZ8gnZJIhfQKOdhdD8xkHOqTqTEXDVDU2ipKSBH8s6ELS5wC
TKA4juGxRdpql9EATIYp5YYXvD4FbbIxJXPxYf29xkTRzp0gUxQIxFjOewhnr7PKmY/ALYEDKMk5
0pDfz73iIa8KcjZV5s7Kka6R6WhhxfhXA6Jb7apiqT4VBNLFbHQv6bRr1ayB+xi1GsBOquAxcwp7
j/0DhUK5+94iznvLnfhzFC4MAaARudJV4uychAYniCjBtL5Muy2vodaLaBTYWyK4RpzxR8qrNWVh
/RJWqjgEErFBUxyAV8SsBd+ddqj4ix7dHLZQu7Dm8gRPCOj3kwIug2Md4jVXQX1K2+XodICMdhY8
vypbLHsGEuxaj+P3wK2hpE57sURkOn6S3L16SLZ+sB4plKEGJQTQIDgue8ik/y89EN2EhFbiuHBE
4s5q5AJJDRf60DgD8yXjNnvGWvYDRJHk03XfpJDdpQSz2N8kUQs3A5/DKCwqgwuUc51dgUjJEqSL
4NXm1iobAvbhQAf/3gO/PZyoQDpbRiHSVx33u3nGKLbgE+QXIXU5L1uclV0OkAswp7kVq/0dIpdk
Mj1A8Osw2GmTIkQAPXyI2GLTVwRQ7lDuz9TxTwgz0/cW3N5ZDyjsS8ybao5NKb3pPp9ML7l9KXMi
VhWg48cgY3ozCEBZdN5n+2QI6k0d1/ER4cZyVbSQBMB/DKIMHhLKOmVht8IefDx6jQY3wq29bQpz
m1c6YA3gA0HMPGmPA/gHM1PvJ9248LIB3aYZaWiGP7rZtIGk8jSDWbrC00TwqxuF3xaj5CeWdvri
4yOEiEL7lkLuYFmGcXYQRdOe4EWTzFMQ9N4dKI/Ay/Ajt+16PgpKgIwi7q4TbY5f1m1eaM1OLKTh
ByvLz8pS7S1qGv7ftr5GcfGPWBqmKuJ40MBEOM2GaqH/11QlBupEpaz1E9A65Nr6z7EnMfFCLmMX
9NDdpSVt3hjsn2dQOoVvq2q8h8F1IK2Bemq069UiAw9j7vGBbs1BxBTzDrbMX0XTGtZi3+T8gYxx
Cc/ZXK2yduDXsqXtfEC0481j40NucLkk3vIgan52If/u6TJ+sUDxnDPlsC2SPz+F6Oy9ZXdI3kiu
v2VRde2gGPTYTvUZwPiL1Pf0t/7QFEl9hhfor5N/TeHAp8Y6hbEOVlYTF0CCazjmLg+2YRn5Yh1M
hmpN4BXrCOpjI6CQNXKVcdX+CqZHylkALd3DpKZKsUGyBwUWKspJWqtDOgQwEUmgIPdXg+kS8hBD
TEdB2mHJ4uFJ+OHFoAsN9hAs9/IwVVkgDTxkPCohMQHLMZAq7WMciWYJGSochmybQwIkH36IHMxV
Nw1+RnFzLRLYjUBQIIBRcOtcxqiMMP87iMX9Hp4nwIyZ4fjk7sPDIPV/tnl/HT2dnqUP64IoH6pz
B1rBrE7D6hXys/A9jEK2ttques2i8E0mvrrkzZg/EtBmTbUmVQyr1Q4SP9OgSuP057ttcvAzW7zk
9cb34FtEah7ukSVuYaSJ4mDpR/BvzsUkCFS1ySkqguaWKlHuleP1C1M/GR8AVNfcPKEXFRmdmV3y
lS8EtuDYyR8AHv/z8lVnR0It/RrWtabLV4MpAimqluAsRYtKdXoxuKx8IE1Flthu2Fgo8x5eZQwu
NY2GPQa2hTsG5MLewwu68QopoRHCnJWd9jHgyyODv2gxXMuSwAcprronKmp4gjiOfLXhPj5jhfa+
u8mUA4Y0XwuBa00TCMaPcCoOgEWdeTqZSThmwZarRhImicQH7IEevX6sip89wBRbkzEbOuQFEkkf
7CmbVsf5LsH89mDakNG5t3kTKf53m8nC/fs4Qtts0avKvbMHiJ+HAJWSbGMQmODGeruaZyBnTVQD
kUYwKFIlB9QV30j5SOx0i218+hNMxW0Gyc43xEIcTBQDPZWk9HY2pG1WrHCjx7hFFjuHNMsnrEDw
9kc/2skabnQr6xo7Y70W2AzshhRySWmD/WbjlvqtbtJ9Tkpx7GzqrSNE8mYIfKY/ATllle/9tLh4
q5FcfonkZOYUy/HsRRxWwJ4La6tE+it4bmZ7KKXkqzLrnL3XOvnRFk25BOiLvniqfIYOADxKNcTp
qJ991xS6HTzU2QXECMw0DcyM07b3HqKMwqBIu8F7pL5hywwHUGi8q2NuaArhwNV+yk+qia9gGoAI
+nXnOxqOIEENVyTIRV96Jd5aTobXPtbwh6x8xBonIJaAzZEtLbhAlao5gNeUz23h56+yLgBXw9dj
Y4pkbI+yS9W1TYR4UDV9dKdepPbKDRMaojRTEcE7RD6t7KMKlDwhn4CPgoOM9AWSGnMdIdOcI5b/
G2ylZb+wIDl1NlVRFeVwNIR7a117+5IOIFykEVn7vMPMYJfWonOkvNEQnhcw6FTfRMofCnw74BZn
LSmlNYwqC77XXp++i9EBsT/N4bwznu4bA4t+YKJ+ToTvvXDhjBvJqmxpioT0cm5ZeNPurfizVJWG
p/8c9zFyjv9Y+0KIoALLBQS/Q+x/Y3g7agRFOmysmyLQfa4S+M7pZuzPtmJ016k2WYEuWd+SGtsS
32XRDw5cYCrwEn/11eA1bjU9YVuA7jmvbrzJ4Hpce+FXd2ZDkco8ugTBdXfvOz06mNgkXSJceMtP
pO5qlIDUlyWsC3jy2QpnN8iafhNdD5MkUVQXn7bupsa5Y5PWTnFJwRqdh1adfmPgYafYlJtBvYoo
oqDAaYzATbjTTMADlt+iFOaoUz4+g+DVjSokf6cZxLT9Lmk6/t02jQPK5b/pMwMy9/dBCYwTDxoG
NuB0NqRV/oLRIXyT+IATRjcPqd0FlZrylzJIZoCYwWcA1KB9bCtwM81tK5GOFNPl3lL5msxNpSo7
ZCJHHc9TFgBJGo5Hg3MxcBhz9xcm5q8ivC001CNE6G9AloI2kOx7bMD7+DFyXGw6417uHauBNxwN
4egMaY0nSJWks+kU9Mn4AWIMwQ8ziFk5BkWFXNkezvxmUEdh2mFnsfcUlbB9D8qz6/Lsh1RqGbtw
HIGpRz0PNcAwYPd9j0Q4vhJHdHNwWYKrrSlosTQPjwIWgBvwD+0ttWl2DAAXWPmjsnYk85+zBAG1
EiCbA0J0ZA98aLGy2KhuFThxWCuV/kwAbxY+viDA4wHv0RdPipJgmZP21yAEwvP7IBxbm9+DtEEK
tJDqaks3vw8qpp80HZvuPylxLQWXSVjy9AAArXufsGUFYGf+PIr0uxPEzkF5tNiNvCDY7CLK2CXY
y3bDkG78KQbZeJABDhpN7jFIyEvNpvMmvP8CGLkDv2lZTvjK+5/dhHMXEj52LeIpmzgooqm68QpY
Vvv0lUUsgTwauLpd575AxjA5mSpzMUXCyhUC78Xhr3q/c925ZKpdVvpKpaf32aR9iAwIyMTT3dfF
1NG05xtaHTBDxT3ObfYjnMYAOC6T4OBMEeQoBJ7Wjavw4Pah+2RatbSDQ0se03boti6j3gsdyQpJ
uvDRHqLsoc3UI4xckQTzO7JxGNxTrNH1lpaEHlDN22qjEH9fmLfWiXUF35xY3oumlcEXOXH0OuCw
qJyOZgOA+iuEcUJUoWgVzrEB/vOa1D88HVmHjujoaDa4mbOCNXlzvO953TgUI6Lzbr9AcBrbGQp1
NwUjXGRKMqCrsVXDKROerl2WHXiRscdgLP6sH3HqG6qAPU79A8nIm+8eSg2EPxPg2FIJ+wnzG+WM
b7H1jxfK6+1NOAb4BzAYfzIh4qOgWf1kCbjOTH11JfmWIT48V9SVj3rI+JpPvqomUZhQ5s0Y9cmB
4iN7qYoLtx39DPTZ7Q6CAdbLW4yeZa+wN45gzwnrmrgXOF4WonkNBL2kU6yzL/guZFXwpuhQAChO
8nOT5MmWWF23zlPiX8uqdGcxsCo/hLvyaQfnGxtW0PUVweAaJMJ/3VjW3zV/NlVALxSzP/tUjYje
bJD7TMoB2JcpRwTHI5NUqDqkjNwcytGmtQdNsqn1OzyfK42zeoJ/5xzeG+JU5hE9yKDOob3WRW+S
tcsOhl4frJb2jDh0fCixSQIQMIxXZa7IExP9zfRoWY4Da14+CV42cOOt8q1TyuYqp+Cb6QGJ6zUP
en3kmNMWYtIbaaeLskGmsTPmLGIng9E9DQtUwndhXsqoeGJDfvLcsrmYxadGCQP4xXyNp7avkvDS
P0q/x8GvtV/859Wf2NFfrPrYDye4DTI/DhJ1/66F5AVWZ6X2oG8j2bWWo+Q2Z8AkEeL3i74uwr0h
Rpi7VCY4APngOC2KyRhKiT5ZyQqyPyCngIeP2MS+8aFRWGX2jUaULENMVWvti2IVJhWiwhO02ICM
i0njRtTQJ2pAWMsharQPMbM+Rz55rmLqnk3JToeZVxU3miNq44RVssO83cIALgrewLj+EQEo98BJ
Z53o2A9w9lPuSRMLHsV0eMhE34H8J39MUuRvcIGcsAu9fik8mc/ztrxQnUKHvAALPY/j+tSSKNkU
joJ5CU6n8K21llo2/ePg2uOhzOU3Z3T7R91UkP0XfboKCbIKHGvdD/jGzTx8dhvqFNamScS7bqED
x3zG8Xmk3kI5pP3u4G2vXB69+NpP1qADV+uw4fIhC/mxBJT3DZa+C5NXsgUYdFrBWDQqGlhSZcV2
GPJwn1TgopgLlk8gFOsGcmsTT2jiVfU/YVsPYf01eD/kNasTCG16druP4ep9RkoMSykk55deMDSr
lib+ucXsNFcJ7C1jBUTBDKxtqDZJGl3jxD57gMF9dwCYmdUcVlpJxDkOPHpV2/FLFlT9ewyvyVmj
Whhfj7JYh60NSx87UC8kDGFX7mf9Rwo6fJs2KptJ79ZXPvkZwNQPh+KNQHZ+oWGzjMgfHNWEI2aK
ZfGa+oLs4ew4bMLY2iVjXS0dDRZ72cEQHOjql7GSw6oHLm5VJxIn8EqcXQ78XgfQ4buk6hIj2fqJ
lBNiNhGZp0kGnzRLiF0JWIxh+6HDv2iBlR570BbKw5BmxYO5NI3t7C0KCN9URS0LFi8sDpY8qJ2j
ijT4B4q/DjG8IsOK34DKvTktKc8QUbKfast5rlMnOrkF7446aC8gAgDSzwq4JJLPwpZwAc7TKwGv
e5tGMF0GEbv2DxYC0GQ5ZiF7UyGixlza7coULR2eY47jYej26iRDMcxSq6refKvIF60tM7jpySNg
mjHwz1ARSyYkZUZw10CzifIsXTOtftWbRpg/Qv/GdDFlqI19s6K6WvSJfkJmpDo3ZfGE3Ul30kOB
N2lUzk6prn+2Y8zUgIazNYIkP7DuqgcW995xGKJNUPqwqoOgFgJ6PiDoU6Ot4QXYD1G04yN9R44R
PRQUErYkhy7ZvZxDEXemwZqcJUPVLzkiy8/YxsgloPdY1qZi6IVkbhNHbivoM69ywvVcic6C/Evo
Vfv7beRLHJOw44rnaqqlKRao2LXmmTpxlZFd1elLo4sALpdijdPnEm4JP2rlYIdXiHflB/1lFIzP
3TpuV23+NrYA+hY46WgJY07lP6o4Uk8dzcihSUZwh5sStAoqQSIpMKVDwi/Z2CpncJjDnM4syS/V
dBf5zoVh0t+bKtPY1x1bK+Wlc1MEuImdLKd9p0gJ110U3Fpq91vVwTzaFKM8HRF5o98Lqwpv0BZW
V/gbzMupxGswNvO0l8vBHqzDOF2AJvt1V1Kvhzll+P2r6qvbV18CRjFSG/jpv0dGYbcHivdnk/B4
N8AhehvLhIASOrBN7jvpUeV5t85aj56QStQrj3vNeYzbaEkYpD3gwnohWJk3NavZHnrEYpfh9d/I
vI4PHpRSV662x/PQiHqZAPdxlSOF9LSv7BsvH9o2AOogHtkDdK2LTe+37bZIiTjrXOaIe5Xtm5tU
R7vBm05LYAucqvtWtHAcBlKPXTykXTcAUtmbnksKy1XYxzuIom6dEE9TgTUtGaqZx5HnfIdD+9K1
2/Az5uzRwR5i3iEqeFGetYS4CP/pg1SWYS58S3v8hiqj9SWocrlptTjFeJXW1I3VegiAlbGjGLGF
MHNf7KB7d0NW/KzCI1CaEFjAy3wJkXt+izKYyDa9010h9yJXTSnqQzy0e1IgJ5ikVncBw0jO4ZpG
35t6mGd1W37aGY5ZpMKeJIz9agV6Yb0fRy84usCRLDKinFdfaTgk+zESlcTBlL3q7LD5nmfBuFSx
3ewQpoyuVac+wa3ARImsPU7EXfjAOlnsYRECJT/W6xMj0/ElCN4Lh6egZQi9cTIh12GKLRIkix4k
ULofBDC5mVMxfdXMV0CYt/aqrXr5gvAEEiTokU8b57ip2YOruho4gG5jR2m5jUYSbp2xqA/4X9K1
tkV4Jn5DFrma5KqGgmy0m+tDxQHHH3KS3ALf7y5RO+womKnKUzOvQbo3HUR5zCHAt0YGWSwNuCvF
Z7kIVd5sDfRLQtgcSJFYQNQK0K9OwsESmqY32+6rq53UCJmKYB+0cHv0/F5tpXTS5Rg71RuIGJ/I
ugyXhoDaAe/uH/k05waUzHhvcVi6Twa0sNXb9nmv10NPq2vqKoJ4pew+YJgKMU/pfFpIWTR2Hj01
tj8uHYe+xbrli7ryyIVNFxDs1cwt8EVNQsuFla3TOYuxjfgyS1pyMR0JCf11XPhk9lUHZTfwWwJM
LNNTTLcyGMJLfH/2/WFl6KxToBp6Nb5oK82Wcc2ro5UiAAh+IPbPvVceSEG+RdQjx9zD+TrrHkfP
y+fu6EKwloDl3ia7iMTOkYOgMh+hrw3oCUTxSdm5W9hk6jOfLvmm0qxa4XCcbzhOCgs/lO4L5E6/
e+0w/ER+bgRSGRsVnLZbq4SnvSD1UiH2jemyTMedVWKi9q3gYcA8srG1VcBGN3SewiKNNgmF9S2+
8nhfnfIVmJkSzqsdNlw214cxAXqEwa9xVYTeAD0gWq9iW0eHupFwfkZK7jGoI7YxdV8Xp4v/1aWL
XcTVIsC/sBuBImHXvcSdgtNs5OfPPUTdFz0LvAslGY6owEIAz70uvBEUARASgO+BEKRyGzUbc3FU
rYcjICJUjwx5phlI2cPW1DnMC2f9KEAqtuJL4eXRJ3JRcEGYiySNr6mHXXLu2t9ty9I7IE/HnW+B
aTJLoJ2c6yk00VgKG0H6anV5+absDIB1wIEm4HKMAHi2Ayq9hwCaF87pELfLEBh6+EYjIZmy/GDz
odrmY4X3gdvWoolGF6k9klx1pK5pmB7BjU4ziANZCLBQ2JQ4bf2AeBooyVZTgccmQBsPsWsCpbZ9
CmtdHAfENRAKEe0T5XV8ItS/4fsT3kYNNg/o4P9iiEeTWswXFazBKW7R9EgAG4K4aSiaLjkJ/mEK
YZbBAjhSdBFF7XihkMaaeY4YwEzwxsu9Dmofa7eEL5spmgacFqCRYkEDBoO4KujcDipsgCeNtIFE
zUHK8tdd6XG6hGxkAJkvuN8hD4s+91vMRPhelXa/gmQ+dBFhZjazbFC7mUOSo7nga0C2EkwrD9oi
x6ANsQCw4kE0sOC1a0yL2MFGD844QBwFn8w2aIPowdSJuN65tBs3dRG7EJgCs0uWIbLwA9Tg7Aqa
Ko0+IevkXWytg7kHW/SHDL/1Wke63Fg4WjZuOoKNpqcQwhkI1gWsxH0s00BuEu6Ci1P4bz1Ifces
/6G9GolWqTk8zhG45TmNdl3SYS823TkU8jn3SlM2FxHBZm/Qq17mYomwKVIUHExIZZVvCc3oN5gJ
TIoolnjGfA+b5SJJH4FFyZd+0Sbn0MaXIqffcbhCAl62AO/LAEvLVDQXRVygagOC6AB4bWhyhyjc
VWphqdK9eN019zsQG+0Q0isJPmBIIkA52SZtuU1CV4G/4Vj5nI+IB/g0KGEZbnkP5tJkoARityVX
Tmr/qmuFlEjYuM12KFv/3k85zgkJvfBA64CseDHhxCPH34kckRYCDeubk4XdVXVqZkME9+ZH/ZJQ
23qYNuqJ7JwXD4jVAwIEyb0YcAbfe62KFXN50UJrFw4YHPL/a0gwlcjF1h9xUtRwDlBqh3ctx4nZ
Hx4CKGnMNSnHdUCSeE9b6zkranpVYEj6su1uqdbtrQYaiXvCOfHUam/EUzBihEY1ZlgU4cKSrJ0e
oZlEJKegBqgK1K3kVBXhD2cci5eUFe02t+EQ3ZCUvoRgyyx91eUb0wpGBLQ7M58DvYJW2ExA5ZZa
j3bs21esH4CxoHqIevAWszqEi30m9pE1AjDYB94m8LpyARWREIwp2kGwCegx8MDDJ4ZQAvwrYnuB
uD5ate2seY3l3aJRgBBLBv1OwESXZqxL+nTNHS6X97ESoDOs9ojzTZ2xw+tW9QhkvGmlPWJ/vh6b
exEwLSxYerBXpnOlSuQ3Bx9yhtPPtVNaLVuJwNh97ABH+QgJ7bXp7PXCXbRZnNxby7CT0LdgzeY+
NldIvPVICZk/gY6ZNUeGla5hxrOBL3B/7iF9v2L5yA8x3QN9kt+sbt47trpZTtTfWDs8g0VFjrVf
DZumB3nT8gZ1lgISdHlPwB2y8vBeJ5zvzQg9tXtVD7GCk49kc2Jz6NwWODEDaJ7tYhWrs3lG1eYl
NE9gOx7D7JxFlcIWL48WgE+X+zQF8Rust48KwanvnGewg6i94MySoNjkQ7wTYmQXGdAnadP0BXxk
dwdfCyhekyF9aakQK8Ta9cq0AjzQzZEjJDvTWvvtI+vq/pLm8f/Q9mXNjSLB1r+ICPblVSDJ2izL
dre7+4XoZYZ9LaAofv09lWiMWtM9dybu971UUJlZBZa1QObJc4yP/VfWFNGDHldqUHOrBWOI3QYM
fatblqLICU0L0CB5NdRB1qnl/HWYy0NTKxrdvwm4OTQLrd5kAumDyHoO0YT50caf9+JBixxY0+ij
gXfbJcyrPc0Ui5vnNBLPNEunEhSoJf9OMyjUW2jfTiBKPTbxx6kFd5A7okZHu6bdZGxCIFOC1FaM
swjV62AqO0fh0Xkx44a/3udh9IGCFntu9to6FqgU3zmqKFWh7I1ugSWYQpCPwLMOeMz4++nCAQ+M
VqtpH9APv0l4Jz67kx0GUwdQs9BK9aTqSHcBOx244HpB/3sb+4mIq0caoKt0Pcoh/YmPd4nfcAf6
J+TV3o/yqvDW44CGkjsHBZOX90p040WzD+RXbM6QlUDudd6VMXeVswnAvR5NxUiwiKncgy7sOqS4
VdjncqCjxbHELY67uH8Rsmw/ARCfrWj/ZR1Nl5jlTP8i5G6rZe1vr/K3Z1uuYAm5255FEph35747
07LNcjF32ywh/+31+O02/3wmWkZXqQ2i2fRx8rz8CWRfpr89xW9DFsfdC/Hft1r+jLutlhfsP53t
7gr+09p/fl1+u9U/XynIHFrcHRqVD4IQ3Nol8mNIwz/Mb1woRWFVmbvXVfO8N7Nq3mWezwtulv3y
DGSkrW5X/f6KlrMuMSrqztN68dzu9H89Px5m8OjNzRR358sZ513n8yznvbX+X887n/H2L6Gzd+iB
sBo+bJazLld1Z1um9xf62yXkuLn0ZQvy5PJffmcjx7+w/YuQ/74VMPV9IKDwszJTwR77MXbWLRDx
Pk3jQVIGmCUDcgdeYLQsX23cMFBcVunbnEHUj7Ue7iilmwJHEQETB/DKEU3q7V6voNkUkDsa1qaZ
eydgftFBR6Zh8vJD4+EusNZrfasLwwlMFJV89P35KDMAeinl2mYxN9J1I+U29OyB0pMOrXHKFH/R
c9Od68LFtEjBhaGRguWY5V/DhCk7E5TPflkU2RY1KeSj1KJ6BirzwWzK7hFkS+WzguzL0fK6J/JR
VINP7saz2zFAW3j5TGF6BimxGMmWPYXooYpbpBK3ptiVAvK6AobLTAEWlCchx788u+4OT46lh0ii
/uLMngDzkh5+i0oDGbjS5acJSCyxssH9caI5xCZjf8y9q3txmO8htgmBUFB/IKTi12W0lgaK8953
sZos3lQmmne1Gh0tRpuiCkCHNCBLCJLSZX4TlLnuCehLsb1ZA+TpX+E3VpAr5q4/GioHTR84/CH9
Zj8OWuI80lEO7YphKPvTnR03REmA+1O8h+4WjF18HLIIbA1/7UERNNR4vAULlD1sFxsdxbkzPKAN
8o87O21SM/fQ1pO9JyeZnJxvClXwXQO8PTCTqBNCyMnCS+T4pd16s52cZKejZQC8zj7QdCICPDp0
UUwJ2/S6lpYxMwmDxGg7aJ4V4wYQgMFP0kn3VuDXY0+rRkOSBKJGCt61gFAjbWePm9Sruiceqd1T
q9XO3hncVzItdtBvvVpF5+JZA6E0FIAjb2wzGnwhV5JtPgfttBjpPK4Tifk85FDr6VNRtWxLbbp0
BB6oy7Vf9651FyR8Xr2affMx9exS9y5oYYF26AIPvJwxarh7tTOMHLzmTcH2SqPYOA4Vtf3puNOM
VvUpPOzaYTx0mm6vIjYUAUuNa+90pvSei+wGuqOXwagZyDqRzSfTTch95zX5o9RFO/ZNqKGEnJZT
IzboC1YJeP4hnIactWmgUZrlrn2IJSgCCpHql6ICO5BU0lgiYlvTQBrMC1/f3YF+sgLg8w0ZHakW
iv5XCwmQoHrHBoHT6FDaESpHMgOIT8pzgioqiCtBi0cDCNkL6Mp1w0yaVxOftIzrUA2b4wC14Guw
njBQx9XsIhkKNknXpkEMqvfYB1KwBBykSAMeeu2l5qK9kE2Tth5N3ZAcQo52Q3Ny3+0zqumZ9WG0
G2zGj4NqDUePo0K8onkKFvqDqz9WfTWWwexA8gl4gNHpv8UQt0HhXh/AvxzVwbJDX6bXve5ssdwv
1B/vzLaaKFtFHy/9uxjoze/KVUW0DScfOQTt5hdm/tlBCfAwx9D8ZuX8I8PDBDrhAD356PADP66C
immRJ28cfWHbUorK0ZC/HwkSlVvm5B54Nq+4s9MUT9DDFsj/T4z37rRC4hNdUx6amAszUU7LUIbs
OjWjbtUDJnIkJ9nntQO6cfxoaqf1sgxZ9TAY6kbzZ7ZbEw2HaIPiIAM0jSQBCFhr1orDPhuiL6J9
Vzr8WKYlHkwT1uzSKW92mZG76jO3kDtQR7f0KaaVgRm1KggPyOgeVTfkIR/J5MZ65eNmlIMehGlq
4Xu6Db7i0Zke8DOnndHMqp/pqIAOqD4l/Wmx65BuOxa6Be4ihHoqQLUrbaytrYPLRosfjMuAtB7+
EqC+g0QBifXsTkwPVJXvZ6NoJk85VgpKMjjbcgFxW7LjwMz5bDf2Mm+AjoEuHp/03ZQnDTg+oLvj
9QWIKpXQ/qFDziPuC/7N7Urut2jqfwrfYxPDme5iufOpxWnyBnzKkYYSQM9AjpZ7DOmkMnowwNfE
Z3djJ8hIAulwtVVorKrGBgo7csW8mPbhsUzqNbG7YtLTgsdMC2hHe4wfKOR+idwbrbUJWN+xgryV
1QS57jijfQZmvVy7DETD+NfZP+wYfSJa1nyN7RS8HhbLz02bQfsXYoYbC30urxRLdC0/x6rDZKFM
A+iDorfKytHwk0Q9AwyqB2iGyTCVMGLVAK8aeanbgLyOC6ADeWlt1aMOqXqG6bV+iH18E3XyVSv1
pJCvRwa+AX5qmZK3kUpU5IWU+iFpTQCamAaWX69fmWGORh0UU890tDgWWyy9QHBoWztFtwLF0cDB
xjw70LvxY0KFb+IcRdRlAZ3ibic6hQDbCRihsTEFL+fO5UUBfcVODWBNhmPWa1sAjpfYY/oZfVCQ
g1E/R3gBUCxMQDXMe+1zY2kAWdXiRVQc/XlKlqMSHmmfnVJ1UPxUw1OUTyoEEPGGlctp17Ir292I
fO+/2zUcdXBjKAr0fXDzuLO4a221cEBnNvBZK/CHDcdET6K3uJ52UYNsf+em02vVVP4oidHQP1c9
6j1koyIZhaZF3Dvb0Jghr5fpDf4UbEle2hJdefxI3sRUb7YsRYlCMfZwu+oHSgo5KgxeBQS90z+r
IBzf9W5sbyB2ZX9UpuSRfoeXiBzAz12dONYmZhZIl02wU/FVO1nNlu6TpzQxDqZT+nf3ymiqxB34
pKrGwUqv3quNPAlrbzxixM/Par5VR8HnwajYSyblG408B4uOyfadyhX++D5FUTQ60TCVzg7N0fXJ
VqBnh42qB6a5yTMNHgAedQYsHs3AbaGfGrM7GIMJAZhCFOO26PmAL1ksmPD5f3aKvPOl/ta2AhUd
RGI6dV93vXOiEKGH/NF2p+2yQLen7AHfoOiqpwVoZbb8DvTpc8x83ik711UVz5sYoHc8xwKFT7oK
BzB8yLaH1opiaQBqOg+AbeIbU24/KW7tj1BFeFHyQE3B7Vr1jL+IqNX9hEP4lmwjELdHoKJ+eJLv
lUxNZYIqqFBPjjRxoNM3WWvjLlJOazz0PRvWJ/JRuJmij9Qr0LLTqaG5F0X4Gdwh/OBFET+IcAQK
nQ5pwNe7okDX4j3gPqp591AMTcOqi5oVzUF1lqx1axrmPZeYokpF6C+raV+rFdfrmLegeV04rypv
o+1diM1U/KJG3ofYaqGk0nvm3h2UBNjBScUhDcuc/BRJbgdUWddImttL5OyiUBQkhK9F4BmhINqD
jpZTQptAMfxfno0i8Ywag3UQyERVZ+PZAcFgkI5atqbp4MWwDcZ4HtzJWXFwUGzuHCHPf8Sot+zu
7dW4j+tCO7Rlm9uQU8Emo/uii5o/RnrUAZxUOBsPT5YXkNq3q7Cd+I6mNGS9+6yaQ3qkWZOm2qW3
xqCEgNC5kjPPjKILGjOXJQ1YOE59bz2Egk2J7/UdWAa84quG9u/EB8fLhI+IDrI/Wi5PPJox37Ck
AE6paX3Ae/ilddT4BY0AwFWGLzQYqd0BQWSF+1zaXAag6jQpEHeRU1Tr+3MZ6fvG9K4L9AEQBgtC
gmRCK1qxdqYBtLEyHtjb8jhUzp9LPFoDAe+yoW4nA5qhEX40xOKBplNX9wCj2YlPU8XNjeey/lhk
+fVsYEVqkL60nZ2RdxlQN5WBpI0rdcvAJZriL0ujABTr1YlsSWUBRLzMzZ2BRjlw9SMglIsoiqY0
GImdAkdTRcGdY5lCu8XcxJYNjOBHQ3OhkyOMCFIpLopNY175FoCPQcfZtEEVHtT1bhJf1MRdpaIu
/ualtSYkeSg2N9zohdajuf9+PUXEIKedI5YzvJ+fnMseAAWDyxcgdA9U/xsrBodX1kJCb2Wjeefk
Kt0anRkRiAQs/r3t0mifSoz1iqJ7O3F8ERvjEw0dWFNPdchAa9+Jp9JGk0eRhsWWrgkU05BksNrj
PHNRRmOKNa4yejnevXR1xS+8OVJiN2t7uZbLl65UM+sBteoIHU45Wm+yut0DLghuKQBgn8fYzxNZ
8JeWSk29vT2Wf5JrDmrDfp03brJe1kS8yldiiK77kANkxv8f91nOPf7v19MPk+obFhjKmtwyjhXT
t0OqW7suNHC/lQ+DcRQNtsGtV24cc9tI9yNagCELaRzJxMk7x1B4g6actdZ56CWRSyiS9qapMkI9
ImgiED51WSPWZCT3fEYKH9GEtEbzVbtK3CS7fkvXAjifVW0a4gGaGGuo3yWmj6SGuU+awgJ0G9/5
XYSfPEhMYO7R9zv5kcsR7rpuuu7hel8TjskOWT7lER+Q6Oz2ubsZq84A1/FfNlU6oH+HzpxWn+0l
mHcglixDoGD+adCtekfryUQLNLx9ArxTQIsi15ODD4V7tHWhbNJiRD8Hr4/ASjTHSbPq46+m5KAQ
AVZru53QWvu/x9JOeRJ9dWwworX2S60Yik9HJkAr81EpbXWuQPzv3fvPcdCDVYAKRjLTzdd33Fg0
1QHjVcoEgFl5H0cmGtp4iG5kuHNAC/LQAG1bEZ00J0LzGerLplkA4zyaBgDM6YshzWHRZ3uBZ2mf
plaD1ntwJCkAME/Vm64hCY8sEAhHZTDu6Oc9JtzTPKVO/BKhWekNQ4aPrYn7GChc2AX03rZV7Tyz
0IZy2TJFc8huiEBoslWYN3sjkJVdUtu0jqAIH58m0KRYwugPIEETT6GJgSUKWLCbRA+cocaX15ja
2XFyrwtoFQ2ukc9LaUbrRytL1w6gNEHtNjlynb3YVlpiXGo0Wq37Gnky07IgqSdtoWJ2fl3ZbA4h
h8AGKzCzlftaF3/0kaXtkRo2LiA13atprJ60vnMTv3oT6BW7dNIl+k45afb40BmOl0BIuxD7TNH/
nCNNNGsBnW5WPp1zuZg8Atd3ClhMDQz7gex553V+A4mP7bzVcjHkpgtMnXy+kGW76k3zMmdXpnoE
wgQ82BnyydJNlOEBUH/0bSl4pF8tRk1MwN3S8yKFA/ONSJDWzzHLFotjsS3bQO0nXU34nELrfvyI
FNobGiqV164S1rbqzfqhK9r8FUx+33QAH7//HDAmELxoI6RliApIqOiTMUDkRWSAamwbgd0Ut1NT
TimYvBS8TMl7t7ayAU/vgLH2eW8ZpyIDHmgM3U/At2rhPtJAl44mHrB8tbUikKZJzRNyu8aJotnY
BVlr8EPV/ZlXlrmPQfF0QCcp/lWNAp1KdIZWLUjEYIWO+XhASoi8QobQEQ0tQ5PU7Lmf20ln7O3h
OyTNbPRFyzjajuZIIvVohW72qYhA1x5lQ4E2aAzGpMXKw9ggYT/hd8QfrKZ0/8xzszgADVwj9ZkU
xYEBEeVnTqj5tIi5ubdO+j7BvVXpKOYJWs3oWucCHYBSIV1OwRolzl4c9hAh965eSx3aywRpgBMa
8N7w1Fl96ot0WmlVEr71PeBI2lCJt7BJrJXXsfItdCA7WFWRBxUFpqwUCz27vYGOJpQNvL0Gddq5
T9tM03CeakT1ALaam+nipb66f7s2z6PEdzgeyTvZ/Wn0gMcYbaLhXsFzTrZkO0H5DCh2gZrhgUfN
mmwjIJdTMLvlkmKotHUrdzDR0LX2NL1du61SP4A+xV1naNv9rGfpR4YWg4s6NPqZF02+IntZDGZQ
qICRexLUi/Zn3Jppn8Kp6fZ4ARiUSorsM7rb2IpFXvgILOD0XCvdheyRXjSbPDQtJMZwkoR1m94E
nKgDz+Zb8sWI0/EHnyLIFeBr7TLU3fQA9ZPmQTWL6BmPg8DQ26X9I/mid+A/oUjQm4mLnYIW5npn
Db5JdD5B0zEAhUWOHqh3+XkyotUgXwvh5Ceg8Zxz2SiKr0QWfs3ej6ISqVKyJe9Hi3c+Ssfq1Jcg
x0oi+xLj7nWH96LxSAOa2M1HKw2h2gjlwNWdg6YiDS91Xbg7il0iwPOOTJgFzOmQR88g9ytftDZP
16EK2H/F0DiWKnXtW4OTf+/G1J9MMX6JoC62ntrsNoLJEsk/RhBPVJ4mfpHEUBONFDR8lKDa3ILd
psCnSFHjc0g6y7HnBJYKTrBZRDmmhxNn0VyO0N+gJNbBA2doH3jSQV4vd/GhyduTUOoWTSHymeZm
mdwbNeDxwNpTJ6V29QEJX6Px6mcBYOKOu4q+Gada+YgM1hxhoOlnVQgQD9kpWqJK1Ic1SaYOFfCv
KD1rBzDrds/gURSP4D5/MEpctq9WotpYQucBxdJgqPlXUNhpB5o1fTKhp3J4AJ87e8LDpT9MLcqS
IcTcSCi3Y8jDVQayIxPrxAdHLwNqgQY9Kh6HIacSUJezqzvayrVt9YQGRT+PtUF5SUIh1mDdr2x0
yoAWl4bYVtW9YskBWPMC3yI4BLbW1NFS0H8r8N2ISoH0ULjsaf/dYRlBBLJFOyz6XhsxXhL5fQ2y
Lws1nNzCYz0aF8o/prArN4uk5wTcLdT9GmgFCueB7PeqnxRSpsZ4yEVsriawcAQUSI5lKzqKMrZN
37e6C8vcs+JpBUu2oFzR06ArrKDr7PLJqnM8aJpZum31Lg+YnuBJU83RON+r0Bk122+8LryNPqgT
pAigT03a1WTrvGHyR2VkF3L81qbKtejwQ2vqEkNL8pZxvxejFlDhcSGInsuWN3XMGOpFm5DzD1S1
nN0zd/Tfj+fypmlAkm7mnO6r3t4MVf/BTQKQX64sfcxPXAxDvM4UtHo65d+mmewyLjkydPnQbWn2
HtrJXuRWDu922pFmZKeI93iym1Ig6T2eTkmh3he7AQFTLVmraajq0F6zoZ1Wi42OJH/mSa880NhS
jOWClxD9+td1ncvRFESRPGsgpcUzZ1012W3MsmMH4rUtqlE/oJdg75vGepxfD5qC9Qpt0XgBlr8I
VbY5jExu6aAK8L50npLnzoaM79cwapuVpnN1zTp8sxG7QM2MHwDUD+cI0GJgWLUVcRCwqCmOpgme
UIqiRU40gH1BUpn/fVHHstO1VKIlGpS+zRLtbnUmoCEFGeZVVtvjieYR5HE2g0ApkWyKjLkNRNf1
Gt9Wzrya3MgJa6gsIv8G7LUB4qH0DxOVt51SCuOJhqkbnMDhLFovthbtdSghqtGqKFUTj8WQaudS
OIwGZKvBt9oi512OIRgcpXBYbGcGxKi/UMCNuR+0DehsC59syx7IyQH3xBxn3oMcdql5Jz3CraY8
Vf9+PqCA8s00mfzegXuO7yi9Drtl88bDx6A2e7z5PP0BDEqghJFCriA1bC+GXqHP2jHPrIQKPcQh
24sMIBMF0JA6tyYKlQsBVrbmhT/vtWz/816i6j55SartXT1eObbFnmlItQqK91rYX3VtugqkSPrk
mbtezbvnYSi8p6GIZY4KWjI8gr5qqCJ6niNxhVp8qV2jHbTjPFV4lLmPXs5HK1S5P9mEOXpPI/an
WV9rb0kRv41Z4lxGjtu9JjPiHU2pdcebnAO60NiJeniK1IsuqXagCQXFYKZHL6P5msi+H7IjOtxm
A1BTrYVmML+HdF6gMXxyaAXFoAP5eqplK3kqB0lcyG7jYrSuii9hiz4/uYeKzqsjx2kKT1a21LDc
RGoMkAVw+k9xMTy2Uy4OZKKhBqvTFqLYOsgcEYbMI7jkU8SpFsADmeI0+2Y0UwdKwpDdfqBHiYx+
4uiQBnA4hkGnadqKHlPIRo8ldLTYlhV3NtrARNVvpbpVv47RAArIEPjCbkjD0Czq7Fo1P8x0Ymh3
vRKGVaJdW5YOiswB4oIbBf2Tm1YWSKesLjZoM8g2jaymLl4R6d9HDQgalPQSH31KzvoOJk9T8tYo
Oc7eBSZPcHpUaeN57Z1j3kp6swnvZGgbIruFLiJoGn2cajB1hRoY/d1Bsz6Gvf4FgkzlmZx9p69A
kqe/NkXrPQs93pI5LiDEZ3D04Y56Yn8cK5XtSrXOAvJaEVPWkZeijiZPEEL7eD7BvOXo3J0AxcSb
EyQuczegMgXqFW0u3dGKMx9TpF1oWlgA9AlN9/Ns2IPA0z32oUgCZiXJtwaNHJMO/lMIwZkbrlc2
SC2q7MOotBcKAIDSAdlFZJyXlZAHjL81Gh6CvdD8lE+FtYG4C95WFljr87EAP4zErAwS7LIMZCsh
vAJ623K72L2k5ZsGQEnkuSAOdreUpgqBKeVa9OlCL+p9Y/GcJngzWX3U1qte6lPQYFc9ElV02KaA
YHVyWNxkE1MUBxNHIogc91vM+9QtCsXIQgeG3trHZeD9wPZDDejSuz0CGulojCDaC/46RMvhMLGb
mKpLxm3Wed+GaKwewZWsn1plQxNQQ0Pm2cbt+Gxvii3ZyUJHnVzDM6afcG+zmCMISoLTDkXWnza9
2W+x/7RpBEGsoWSJ6/g6OqfkMwU9gFiha2/HMftCpmW4e/5Ao/AniH4BTytXAl+mb5J0RLZYTpdY
R+7WxMmX+QmIvPPzzNDwAIAm95AaRYOUTtm+sBwNfKoyoRmlaBzwCDfOq7DRmQ7Cmj8hYed+0PD9
iRyeFh6ntG0PugEgJPSLjBe85nwVK536Q+nOpPMl11iNfl0Takp4ZFECae6sEmuNC18UFZ6KkdH+
0uH7eTWAxOXcsgF0HmqEp6+4mL4wB9wP4IsUfs7A5ehwUQWoqKRnQI/Hne0KZas7rLq4mtfgyQd9
WIYHumVJHiYS/jQOTP90t0jrWgVsq2Z16VrwHrhCd3Ym90QB1QncQKI/qHU2mVUaH7N2fMyFm3/P
jAydlLh7ewa/ZoseU0TEimp8bPnwSPmzX0W87/HbCDSxuX6JLuDA7bMP4KUongjo0K9VVLc+WoK1
aACLXwlQUcWqvR/BsTXDHIraANQTahgbYwR7VQ++3W1tlINfVSbUtiUSIi2TeVNa3wW0qQBakjYl
DAUaO515014T/TqFaAmgxbhNUR3+FKlNeYS2AZ5AIE42T0mknnhjNZiQOwHDirzdIbs0talaHmmL
933IBEFP30kVDS8z6PttgB7ReAWSj+g42Xp2ZlJIr4/j8nsfAzHVed4XMalhkONBa46wOnVYxQDp
eEDabWyWooHqPZ8KOgB2rupcgwMycoLyp4vRAg82ZC4VPLrQahRtmpUOzgf5gxzZQTVOSK+JojgX
NbhESde8b9IRgKq/O1pbwbOEdETIqM0rssHDu1g6orQ2j7oBHuLTiFRVUTGVvVzzO9xwis2IAjXp
3QXhINSvXfYGpdDiOzJ9qp94YnrUgG86ooEdFGHXgHJI1m2uAM+npO5WdP3GUjvnYIvQcgKkS7JN
CSJFoIygMU/uRNGdQ4K/B/RD0KvM0Xq3y3U0sdNfBpj12gD6/60fwfSx2MGNszbzLH77Rbwt7Xri
VUA2MnCRVaD3yLMWn1KZk6S56kbtCmVjC4J2yF14tTauTLvoIBnbGG8MlZe2QxISyYHHuO3rFbFs
gmcFlFYK+A5patrmPy9qNBPgvFKckKSqQH8rBwU8lYAXQj+jm/6ySUcKmTIownDAnlR7LcBuXGtu
c0yZEJdYDuVorVldgd1dzmgA4N9MGG46pcUrevXco1ZMM1A6go8DyD5IIkeHxZSObXHgg/qZTDTY
vVftXFXv5pUsaeNd2Vp/QKKnP4D7EzJG/ZgNEAeteh9E6BZqTLxGvl0ayUORdDSH09yMij/KXFWB
l8nGIx6ZtHUzDXxFWEuNo/sG9+Xw0Jxi6IgGsKSBtyA7LmbQ9wLAWff9dUHLILHdTOo50x1IGSmd
5+A7WdHxyvVtuBZN5AZpZohXNsTIo1reRVeB5YrHGuyhtqYcyDlxVUVDJYTWyeuC/ukBotWhT14X
PzUnWzhf0VksXi1wQb9ADqBq27b3q1Y5NxzcYhRZWejObkSp7mgfvcVHh1lcrMmrs57vNfS7gg0T
VwQcR/qU6vWetqUIICFB2Kc0zzRLShBR4pGzOdJuyFn1ILFvBGi0bOiNmtDDs7QBj2FTrH8I0cyK
gkcCmigokT5wvJF3Bmh0T+jKxldzG9WvDcgxViqHMluFFy1EwieCXBAL1CgdH/qoBOBC5lTxOK35
SRI3YMXDtNCr2FgBzZCd8KMEvpbaRLONYjpB2qWan4fFT4GxAxGAsCk2atlABViW4BRZggtlaS5H
Dsgbxu6RTOS0GQhsVM/kG4ogh92DyInWk23ZRLN6YHSL/pHsKlM4JGmgmYV+fe3Y9k35UMfhJZwU
E9RfRGkVFTqIrDRwpE5h+r3AbznIVaQnZh4OoQWTbWxoB6/ICO5mhNPhHArqynLd9yhLQZ468Ly3
uOrEeUkBCMVEW0CYKA+UOCBHwswRQtisDfAFazyRI9cZat6V9gaCjHzvVFWJLz5P35pF7z3WHXQN
CiuBoEI4Tb7aOulbx91q5UxF+LVxm0fOkZBfjdOXGg98eFWrDh0kQ/NHZhYfLZ6VX3oF/1r0L4sP
eB4ogrjM2aUfKiQETEs7ufE4PYjI6feN6nGo8up/O3M1mrdntuSZlbh+rEWFPEuVf0HR/vbMQ599
TOtC9dPSHM5TUm5AYgY27slUtmYllK8Gx/vc6zMdZNituwbFv3dEz/+wRx0dooI8VZ8yEJr5Dmvq
Txbr3yRoG+v/BLURKp1T9lXRFPUtGpws0PGhf4ryUNmifzvdJ1nKTmOXTmvLm6pXJw5BGB2b2jcI
aVwvQ8NlKGEUfesNJAHvLkNM3t8uIzHd6qfLaHFjczJwn+z3Iz7PDYd8BYoQxSuoYKuL0eFrRc5M
T8UALF/piPKRTLjbYoHHjH5LU1oeT8Aq0bQzxnk5+rod5sulaAxAjzlIkZ3JTILBiC0IxGvFBY9a
ACZ01gv0BKyXIZJJGIggHcjWRpFE/UquK5AcvwBhVFzs8LockmCoJyYWsglmrx77zrwOTB5lgL/b
ygB0qZzZyTAht5IbSJxKD8h5oNqjqTsVLJUB6TqYGrILKIFMR7DBQlNP/U5mqItCKkZGkU4NRZWT
EMe6US+4bwn9pK7Bhym42R4HyaBCg94NA+6PQQadgP5xtzggjYBo9T1ajO266sIHyHX2voH82Y6K
d3kG7iswTLggQwXOmrzgvPZ2VPgr9AlyvC7oZe0wXM/AgYnH8SoMubutEq01AtJ716QRmgruloTd
SSyejsirg8Vt1Ulv0wE70/MOqusgCTtPsfGqE0utnAlbfSUKW/LJ2eKTkep75M/rIDA8R9ZGa6CR
DLCwkFtinXXgUKJbwPlukIxjUkMnRN4sUqmchjna7Ax0+aI0vwyeUMRa1Lj75bH9kJqKAZBCIr4A
2BXUuZe9iaSt0eoHO3HTZokHJosmn+2ukAxjbii+SPsSr+nmH7h94/gOQ+5llIztNHSZjm4R3idI
t8G2eCMZVzjdBLADPS2WeRE/Rhp+uLqOo9NCOOMnzwujYDQKfU/VHad6mibB3u6iuJPK2uI+xxP8
RcE/rTdsFC7cxDEDt4xR4JTCrNxg46UR+JdSWWPQ8cxG5bXRUJxLbqrGC1h21gp+b6CZYvVHJcfz
GinV6LmG2zk9RhOR1LGB7EsJaHrMDuTtcmsvQFvxHEWxSXuQeYC06DEusAdtaSAPBjxSVqyKuMqg
YNXHL7VoGtDvAKjUGEn8UoG4H2Qtrj+NYJ/1G2OApmEYOpvGtK/eDI/VtJRMv1ovI8jpoMFubUGT
Br0DrdPV8k9hM4G5U5nNEX8KmznLVStuj+SdZGWcvKiOIzgGv/nipU8TTWNHv137q2D6rOFbLTvy
Q5k4o1/anvKqROJvR2LUrzb+fnQXp6TQch9ZO25ZmRmHeHRBuiPftMBBPIt6FC/W0BmHuhc5VA3x
5mxB923g6eXGTm/m8K94noILdBoqbqvr2naQIAKJyWFisX4QemcHkIQ3VmRbHL+aIpegNytat7iN
crKDLoZC9p1Dk/vn+MUNOteAxJeixWcaiip/Rf+qA8TjXyY6Aq+b54NTPl9XpJdJxjploE2xXVCg
/RydxAC75/a3xWyIKFnOUDjV9QyOBeyWZI3zfD2K8zWtWIJtpXiJeLFTFLBsonspXTXFmG46qHxC
S87Vd92kNo+qrPQqceEd1B4QA1npxS8te2bIOUFmoYFuq4wgR8HMnYYesnkR2ov7gEHcTGhT+Ag5
0m6l5F79uatRjrT0Ij4U4VC/QY9strcCKkUQJDLXTdY2n2vcq2paVT0bZQi2okIAaSztg1yODqho
Wd5AcvUlsvuPELmoAmjvZS9cRbqFjsjGpU1IGx39v4lTKqQXShXU5eMYa75nTKDbl99o1nYaRPfJ
1GNxECowy2TN8kLzR45vlDo2oF+x7ieQYHsQ4VFAkLdpWaptSehicoxHS6vU56wYs6eE6T/ITFFu
4qrb0jTFJxmles7WKICHqRTzBfea5UGz8CWAerz1QrYqjoMRTY4XwzKslxRCzYED1PWWImiBKZDu
lAKwL2STCwYb7K1zHsDVowQgvmwN1u74DXDpdhcOrb6OZerLgd3qrFt7hceiLzL+V3Y+5VCfbcJV
PMb9Y1Zyd5PpQ7Wuyrj4ABpD4wG6lJ4fh13xgcctmpadyFkpHqbpFP4Pa1/WXCevdP2LqGIW3LLn
2UNsx7mhMjKPQgj49d9S4xg/eXLOqbfqu1GhVkvsOHuD1L16LQQlatBjkrNhgc+nL+SVBrM6nR4y
kJBF2DpJ6Gyti6gyP5lCJveSdXLfZ66nIwzndscaL8s8kEYUHmxrZzic9z9oQKtAd3UqzKE7zu6Q
7YPeDESogJ5qwMIy1cPVTirx0q3dwZYvusY7CE4NeUDdqBaKYVKDDKwahSppDXEFlLJQtxigYBY5
8hGZaf/eE+6FzPjrgqEoAsi9zlos6UEFrYAQzJ5GmTF+Ce2x22Y5znfL6xbRkXwMEkRIoAXw4TVM
b9vl5RsOG1XU+8GBxmJSYMHgBJmX+V1NE03EoBOQIZ1tsLvjDGnIba+ybIUYuodkCrediKMbmYTu
Qe84bn/QGJmWSYvtn5O6YWpOhpA/yP//OikRQIuB7QEfTXAPcVI23Pw0AtSj5tJqvo1tdNJS7DYf
y7CrPpVZ+MtQu66GtUngYTN5AZ2gNXfdf3ZpdHFGxIpflq7MUHFm5FGz9rVDaKvK4sHypjv0Iqoz
7v/as1hZBjJ3mwdAQsyVU8TmvWca4xay0u0ZRHD9UXKI5fjM4zfEl621BsDE09RASGOsmvab18QH
bgBvG1SAc4OfAEKhhfUNyjvxZ9dk5ipDum1estcU7SMr35aUEwBLQjpvS6Kk/Bzhu5t0XH7WKrMH
NSOuRtTgBdA5kJ9LjnvSlVS2v/pV1gSaWB+EpauhK+ItqX2HCKtcXAaKiwbEyRvqtqKFUDgUOUkp
jDTD6sJkl3c7SYu5CGDgZZyl2AtevBKywQEu7BDvnwBSHfPFx6H/4qMD8HPsp8TaRsIS63hi4SHx
/fEzg5y1kFX9zI0qveRgiA4G6Hp8JrckybQDOIKhs2mzoDZ7f59mZriLUay4RmGyvUlkjf/rOp/E
2qpy6H5Qf+xsAVoR294MEBWCLqg7bSyd7YBl+hE6Y3Qg3nqArrobXb3bFxPZJ8eY/YninkyOAowM
sOOtGh3ITiYa/J/2P9bHd/zD5/nn+vQ5fUJ0vK8tTWfro6pta2iujS/k76YHke1oipsoM/C+N9JD
6qJMv7UWC7MNsO2I/7QCJCNqwuxjTSmEXlIGVZgUT+l/L7VY3pebp6eg9HWHAgrhSg3Brhz1LeL1
yje8fEs20k4QYD69ylwPrN4ELzZepZYdGQekRvUZNya93A4c7okLA8v8U9JYby/gtH5zm2Fkys3v
KnEBa4j7lP12m7rhX6v9042mV2GE/2IX335rwsEYCky3rnagSW817D7hiX0PtKdE/TC+6JV+zjsw
W5Ant61u77qWB65EE4cS5d9OCagO4xZct+Qzao4btBxoOhM5ltlH3QHsy86HO+jr2T2X4XQGbcQd
edOyg4/nljUnh3Q+HAcG1IodasU+hw7ms14jJRGyMLpQF1R/u7bokkcNinSPxWitR1XjmuWWiaon
XgXUnSbD2oOMWZ9H8yEGEGYoyz2N0pIxBDcu1FVLjjk4+WjJEvQ6uYi6ixOFoEXRfAQr4pVJcRPV
8LYATBxycGeKpYionqCJl0Rb6hpZLE+mDs2ivonLTxHyRo92PodSyKFtQPm8TOe80Vc+Exujs6BS
GKX+/dCgVM1UaqG17EE7wToAjUUP9od/e0ivO7UDXvV/eAA5hbC4Snn8ZQ2G8/t6SCzow2PPUpgb
IHEQUnEtG+2kaPf7VNsSkf5sm8dBqg+S/aYFC6xTasbOaWxkJUywmiIP1pwZdZEymbuEsCFMTSyd
2bRgat4nEVqHvN5N1CPX94kmyhHOcYRS6tSsbiLPTpAfZI+ABrNHZprPKONqLyCJZZAsb7wN4tvD
hgY7pvmXESGrTg2SqSzza8VyE6y0mJ0lTrpBSX27pemezg2cRNtv82w1CVIaO8D7kzsy6V6PTRWI
n3f0CYbeE6cYesABjdIaJnJwpW7292SStYYKIsmyPX0EqGs3R8d0dQBAfn8ikP5A9Ut7IEunF1B9
mr6FadIfKADHQZC7mxpRzwE8mVjdFS/aexqkLxmysRB9T+N7+oLFWYeyj39O50Vdr2PXBH1zmXmH
BO8BYHe9Q+c3xSfHTMtPBfZJ1pANt6ix8B13THvlmDHf0yAQ0tPeAlHCiia8T8fzqgCJ68g2nlul
V8t6JNCEiZfQGpDeCew74LvPGiSVWzkk30CD+9UV0PcB0Yh/KGKoMbI8N75gIo3TxLHWvLWTAjRT
rjU9NQ+OguAbWjPukRY3FPSC3yMv7ARh3eZbD6wFEjJIn0WWWGA7zZHByJWSlJJyUXYga80P9n/6
I2d4Mf02FgeULg+AsGZAKqjI3x8xwJol9cpKkNBYBj4EC1uKBDIJVs0ywTO87ytwacjwHipe4b1r
IMuC7bG/6yFjew+OAMT8XZR+Sc8/k4cZpsbdIL5Oo+Okq9yPXUUf/jNk0k1XjmIHbtWS5Etr0JJO
00KzT92h6U0EbwXUu8MeRW/qZIfnkgsZv6g7ULc19XUMVtinBCcPbFv+7Uavit6BgrZfdH91a9Rq
BGR+d1PnmHk1stNNNWHz5aa0mujBqNxnEsAJCJPtuinLTtAFy0+Fodm7ESiEWywrwNgrw3sUIULX
jelUr2YSvyaxrH82KfTuMjbEgTUAAt3G1U/hN6+jFpevRVOmkMbJ2ONo4sdca3F+g0DF210aY/h4
F9dO0g3yYC3oj780lv7GGgOlaXkCZos4Yj6YoQ0508r8zUaTFAWHFxmQ2PC9TY7Y2yNEYqqjg5QN
hHkc+5FsEf/cSbt/kAZeB74D2eF2AhfW4g/pK0AauY5damu093Pz0ncTREsr+84ZB/doqc2qC+zG
1sjGFGnsid+QbB+Adv2ncRaPJ6OlPNONfRy45/2oMv2sg+VkuWCuMVv83xf/8KlSf3xOuuYL7ZFp
t0wb5bGH2DwP9QPZpe/dYssD9iGfXkUE2YElvEthYGW3TYid2260pcqDUT7XEZQqIBVhrBPkGSE5
l05XK+T6ihwc/znrGnsVlyhWb3mUr/ikR9spceyrBsTt3Bi+GZ99bm/6IkR4iwbIRUJuaVXiR7Yl
W4/6v7XuJBGE6QS/9RJ0IZ2TDduq5Pj7NZWGACQfj9g0jp/BnssgUeloR6G6prlt/IG91CCvOTke
1PtipR1tFBNbCQ4K/4lpJZiw6p/1aGlf1IWX1W8XBvhxMw5BEMdAdrE0cuO58bpuHQtu36QBbYGs
TYojEgZgdAgnf1ObUEVIjbBc5TXIdyIlT1eqK+EB7Q0gD/q6gaRfOujG5j/7kCM1aQq2k1h5L4vR
VVx8LcvOx3HLOtORs6/i6c7UpjPJkGWpOd6pMTph0lhr4tuiDqfvY/9tHvhQwHI/2F9ayDIEID6K
H2Mr9LajB4yNBI3hxUz9ZCMabjxXmvhaVAPUzBPw4GFX9x10z1YwqEma+XsSwLfDBQU9KZg1Nf15
GoZ5EmRV50lthYAW4CZa2GenpHG0VT7JdIWYU3aKwgEk7TTShen4dklDU6YjgOIU09EakEArVVll
paEQPDEgvA4tsOTsh2DQ0ArePmh2Wq+qmsdfxkLemINar6CXX3vudT9RMvUr9hzvmeUWeJi9wb5l
TM+g+8TjI/6y9SUbLXPDbY89mil/ScJoN6n8ETWyGn1ga2LUjVM/t5AuzpzhaFAG6oPP+3DsxeOR
ep0Oxflu9KcdQYKqATrlfYuI3owQUvAhULL83cZdMFCQKDU5k9/wPpdQR7Qe+f3H9ZwWe3Qv687g
30B5is609RJh6W39E1jSgblRQZrSBiiwclxQlSl0tGpoUghtp81im1L/amhfGhy7j4nn1zgl69qA
v2G0nruDLNzbKIsUlbuJj3ABiJMS1dAAmOzCwHLKePfBG7vldTvm/WVxdpgi9s7qxw9uEHJPNoNT
tOACfwFBjH/hVe1YQYd4wMG3wpfaNMPryHFuWQN+v3UtMJDNLqi5moI0CTU8XcZiDTwRRA2W59Ng
5jXIrDf0YOrIbo/CvpZ5V6ylcqaRMEcGLtA5AIIpn53/ePjR6oVpGSBbRFm6Yjt0FT1iZJaoy6RL
nYgPlyEySiO1geoDNkNNIQ28D35xb1TxmhydxEB5kFUz62DacrbNK1hjvW8h02bHQVEXkJswDPsu
yaZm7yRdfigtZ7xNEIKERlzavA6Qe2RapP30ZLN3K5N96VgxrGhS4abNXuYGmEd8Md4sLDlPKnT3
Qk8Eu+z2iBG586QQuLY7Px03JhT6gkJVKriqUoGaemhWCFr5F8uWBnA16mgPro0Y9FcoPQAh45sf
Tk1gLuF1A7w5Qj7B+2S9SuQO+miQN0Y65wbM8HArMtlcTBcK9dwsXIjvgAJFT9rxWPn6PfVcZaIr
8Jbke+Gq8gQ1lRahgVKLsq1eA37HwrZ8W8XP825tCkRSE8MLk01p46A5ZCYICZdbIbeETwMEzZ5W
G8Z0H6Ypv3KQKmw8TyYb+kVV6melJ+UjlNzMM/Xa0O8uZSPA+4cxavxGlxsXiItNWvlvNlSu3oeV
5s2/RVTVlpd6sm7kTz9FkMfzTRTLZrMsJEN+Z0G2+ELrIDgM+o2RpQgygVKlVvxXRpb84jJld04P
8W4egrWe7Nx12MpoDfPURuXwZKbxrhs94zWXBpSsy3bckVuGFHpu4GDfTr15/E/LTqZWB64EDRct
W4SyPFoEC2w1Ye1RNRhuCmfqtsRCRt0UsfUP3Vh1ibJMb5tws4yGEkEJvfwV4bXw1ENT6Mgz/Cup
a8eIlleuh0IENZo6iiMyroFLVF09BfaQK5p+6iJlkFyyusvmbjRK/RLV2s95JWQ8rmlUfqVexB3n
2nf6M5um6akreXfToCNGY7FhxXdt7l9pbABy8a4dLXAG4I5g1GjuscHahyBYeUq0SQOmaNzSWNGb
xoMLwkCaJxzRPo5dsqKxeoqST27xq8Y3bydTYN1FWPaPsigz0HLl/clV5E6ADVv71LRraOmAL2p2
QTVNYznOPfXSMjeBAUyMLXV7AxjuMvOv1KNJJTboAQIE/Ym6tCTzxD3L0k+joj3J+zZ70FTUtqxj
e4cNRg+5m7g+DKjdv5ILkjLxFRoUh2VCV3B9h0IAICjUItSIIuHzIlHR9AcL0OUADBM+Utm1G6SN
DzRzbdtaYGpODJEt7q9tMYV3dV6Fd6iWzPcJ5I0CnXwaE2V2ZS2uNEoNOY/H0o/cu9kpa/FwafEd
mNfNfDAl6U4W7ZdJy71KdRsjBYWtn5XOGgVXwJD4kW6eHPxx3vcChUyA1qb+h7f/kIz5RjAEwetO
36Ui7/cuqoUeo9j5EadT8b3UfWQOWPVUgC7tbw5Zy578sapnB7x4+3094tClVshxWHpg4JEJEhea
9qUR1ReWa9aLybdTWCQvdTM01yGJgNNWZlHKeJcBOL5FMsp6WSa9dbFbTxHJmqbqNL8ZB9PHbySJ
K5T3QR7pQyNCAN7ifoTKLwZa9W6lK8i8sysOPIk1+Guy+KaJfU5WVbswL6GG59g+ZF1zvnG4mT7x
AlvBpIu6HxViVZpp27840lg1G9NXp0NQIwc+GydtgeMhtt9Ho25RbKemhxC7madPnt4+IeXRb9Ic
u/1WYSFchY/grY3XJRNX6jEdbApTl/GVMRrAd6hR4cm30ShCuXzjVEBMqanv831vKLe6DwbTBBTW
iAWgEL5XNSq5BVoV/EAekbf3wBWFs0DPTP2LkJ9oPAS329q0/OlEE3M1saPilmn41OTJeGSqrKLp
vPLqqCvqRm6I32nYn40JWttg4QA/Y1PJM7mRx6RF1a4TIIs9AHwkVp5TNMh4jtpcGxDmaRUkhi7v
jN6rr8C+aECzInXqyrrC97NW4qS/Z1hR5t+DEBAc5rn9nXGPn+jlJNrEv0IGbdfFeNOvWjPqt2DS
a9fLVk9NcGXencgkQdO31T0LIGmER3nqDl/CvD6AeEf7aTjGGcKl0ysHs8CKod7/Bt4sbe8Ivd+j
vBSoTTWJOahbTPXmMA1xdZtCuwyysYwvuapKzRLAoyUkgebeu93hTsnXhSyOpQUuxYVkBrBQ6Ppo
goFdVS+PNJDj67Wpchs5fjOEkqvQx0sDhrQX8auWhniJzCECRy5Y0fzGt144+L+2qSGHLTmBtfVt
juk29ovx3Y7yvWzK5F40VvxoFhaA8bkO+qo2TR5zXrVnPHFeaXCK4/oCiupLObj52RqzfA1lXAgs
qq4v8AYM6JKaUEvxCFMj45BhhEG4Uwn1uBsy9s43QOLye3tkzTUHfjToel//HLeDtq4aszxQN0PG
AuqY8ikz1BEMONsgBjPM5zBtBmArdO/AYi89oerUXWE7FIiM8+epiOKLro0+CHQBA4CQbLfWKi86
Vqqr3Lhy06MmviBeCU20qEUyDCisNahs4iN1390MtRrAYuBGI1DB1H5DZQcYturqq+8ipq4i5qne
SiCthHcd/LI6oyLOXb97ICWBEoBUypWrPMIOlPLkAU2i6mvUvK1BHhoU58BFBI5kPJD0hw7JtM3U
oAZkqBrjAaX0xkPO/W2LKOWNPIoktYA48IcA0Snw7LLUnQI8bcYDOdsWarL52AJzhak0o1VrIhzZ
buxKTsWqdrXt0DuvJjS1DhnomIJOMcM4U1ifqAuRGuvJEfytGw1jsk1QqrweGu7u6xKCYXRWd/Gv
3vNKJms6yNModem0vjjbnQxPCOqkAWW1OrsDVXBa9tuk9TSAlAtx5LblnXSgtubsWBaCkmtAhpUm
kJ1SZ+04JLsRGKB5pWXCn2siUgRVwnUWY9tj5gC6xUWf3fkZ3mjDxO6bsIQJGILTYHpfFlOfupBE
sAu5irpcpCsWF3ydal22nft1NCnO8sQ6zH0jxMu3qcorLVEVbnY3DgLnQzUZeLt5/RwltiCpG455
cioimZ2x23lrJi8F2OfPflzV/aloT2SnGV3oW6BR1YlqxroyBTaf+hCCwQy1lFaomQHZHDWA//5q
VQIUtVloQOgKYXSkUYG0i5PicXJG59PAAZMZk5vgmvOJLJY2HUAfIe64MvWW3gRpLdiJPEpkJNYt
hxJaq7UudlQoleQNOKRoagwp2SOKsfyAuiiJNa7/407MasRdAohLiyy8L3IHldJTU5w61SSDhb4Y
4wKYoak40RUNV7YYQE5sDeBtfJ8TkTuNk2c91eDz+fOSxrW2bzaQ0kp2dh5la9INPxSqOqzG92Rt
trq8CADwL06eZ+tcN63T4FY/eZiJsyHFWxOltjiTzfXAr+fY+YkGJ+UhwNaAONq7C40MqKADpTN4
1QrtfklTTT2LT/rYvPL3ynIbaQYyUZqKGq0DRaXyoh650sQp7uaJc0br91rL8v9ci+zvd1zWMn/f
kVY2y9I6oRYbj088jJoMlbeE4PXeuzjumE9ph8fKMortxMcujSIhHudme7EdTV4Gk4cHvNqOnZkC
sUO2+dIDQOWQGsaRbNSUbo16ZtWgzAAkpS9xhxMEeLs4G580wO+9VHupu6b6Vlrei4cvwjdQQc8X
wJPOF/8Y0sOBPUMq46iGSzXzfyzx/90HEmCo8gJ/98YRjnNuBtcOiOihiPN420KndmaHsBiUXepa
d64d/snPpvcpmUzr5W+TQs9sZ3aIf08a0tp6iSw7OcsSxZei0IY7arqE5dDKXC2WCYG4OzdRG/Is
VqKvumKzLGtjZyQ4o7rSGD9MzcVKC5sqnJfsDXB16IMKSqg7qJjeXRPGxi4LQQRLNhsZyqDtWAlq
0LLe9KipP4SM58+jNu3KxgSoVdl1K/MXu4yqNzsDY9uhAb7u2alwhny3L/7/tFcN6tcoezUnvlT2
CpSX0GQe52RZA9ras/DbT0v+LO/NZtc73rBa8mcSKUxEYRNvuyTFhB295pE9nMg02+NVFaKijHJu
kxZm59iqPy23Fnjg7JomHlfLMm3Yf1yaBkYjn5emhXRQOd8J11xNBioEuTshMJgDknLNa9ddaS0v
UAcwhNd5BE+o8YC6lqdC2civNUMoKAJBsqMV5rm0wPsqEuw+KGhSi7432J7OKy2mZc0myXZ437AT
DQIH9pA6uTj3KONfDwXDjlttZOadB1589WgjNatMHnim91U+gqpLdWm74pQRcm0yzE5kcz0QHAAU
fqPB2U2t6yIVvl1spflrWVYbvY/L0iRfQzArlTzDOQrbIFq2B6M1DVLTvS8bchwVxhq7qqHTnEPd
YWdH+xkvAg6CurSfoa7r9RKFSEhNLF0aRS0bfi/Z2Ytw6ulRQbwLh+mr3+FIFDG9P4NQHHs86jNl
pCtqkrCERGzW7mhqCJZ1vDbUFOovK4QVCP6tvn34wz6v/OEmY+4nAfNKuUWIoz8MLHo07V7/wiDE
6odO8r0Qab9qh9S7QvC3O4PGA+WEY+V/NZoLOThQJV5VDJzyzVDXlxI6ImsacHcWNKa+Qdm5WbuN
TC5+HBXXeAL2AKmt5LtrfuprY/pqoSh9DR3bUm2bwx1SxIg9cAh34p07fil0mwdJZkV3ZenaVxrA
EQC1FWpAQ4ndPFBr4F8OTdRRDM2RGTGoFR0FgRq4fCCb7Byg7MZ+fGgQGdxakSZvYR6bN6PV77na
1KZIJVFPdlq81cCYD0VgiDxGjJlHRFUOVNSyFLpQF+rOzhHk5/Mg+ZOdmhGppaOTuPs/7WpZsENr
x8ro9h/8lZ1ukE1afEJBzjz4x3RU7yJ/rMv54y31NuQGSGR5mup8tyxrAlN/ST25ajQ+XFwXCZ0B
mPxbH+J1jUKz5IFnPmC/FRQbhtYvV4Zt1C+Mtyjjk23+xfOAApCy/O5nIE8qXfFL2OU6ywoG/dAH
JINSnFJyvqp9K/yF1Blg3Hn2bUh+oEavebKFGDcxHo3nRi+rk4Hs6nbybGwqQT4QRIXXfbfMaKVN
efELHNzPwhntF18bENxH5P3qarp+qGyU7jOcye7T0utXstONL6PdH6Rr5L90Nh3F6DdfANqEQBfY
D5ngQSz76VE3y3QX2k12bBjPbrYXR2vD7+UXIOl3Y53lP/Ux/izydHzu5TDi9GmUZ98Q9hm/7GrD
ela9MIFwoHK1uumQMC8+NW3irOooFaDAdvgp8YzpsePGI3g6nC/QaIaaU2h3Z+iH1Q+gaftGdvxj
EJXpG3kpQVt33/IYQOrEW2s+iutAgBldtaJMLo0R47BvWf231tm4aVJ+B7gGMlnKweTuuEMNZbxJ
zay8Q/FLeVeFKPBCwKFGvN4p7gxor3lBXeATT/mNTKjh0pCZlr4VB4NW7SOtS7dSgT7wX63dm16e
BAgby6Ol3nvzQIhqgSms7qgXu2F1Kcz4skzKK7z1xzgBief7QiUSxmv8mNKtRhARbKjfFiYfFhs8
KLz2O5G9TYqPs87EeOqKoHQU5dtM/Da35EPNh349RNOJA+sqDO8ICZvAccHiUeXWdcYsTJDGQHAg
3RLGISpNfkGBxjMNksmNjYtp9W/+HAh3pMki56S1nrMiOgq7aj9XiW08mAianf9i75vyoz01u89O
zt/8GwCAVsRege/NZz9MzYchQjXVHMkqw56/8bsiCXJmLrhBCZNApWoF+Be6tgP3RGjf4Q9TPfWQ
ZNp3KOHedqNlfJ7w4I0Ei7/hFQb6FJ5p51E40w0q1R6IMlCQrGYip1s9DWomrxAYitx6nkkOTogi
MJppAVFxEylEx9nvmXRPnQGiSDOd2NM/c4CPyAE7PdReRJsiau0HIMTTLf4z/LPMEvANQ7x6b3Gr
Rl4gtqAWLnToUVugV7XM7Duki7ZjzaYINYnxBhxdxvfURmUhELPpszPpcu2b0rxVMtJ2/dR3R7fp
xjPy7BAfZ1Xz0OAxj/K8vnzFNuJTmAHcG8QPk2jBGFazWqmK2K9c08vV3z7bJKx/fbao1j98tkTT
ILKrar+odCseeLHiVtwd5+Is1QVqvjtS2Rc3tQfUkfBDLbNMBoisgkKOwnVey5qNlYAxYDa6SNtu
vCHWAqSxS5xaO7YdIGa2iocQf3Uy8irBOzpyzpNS8RpUUwqdbXkEsXNWDztrYOVRAyTkIl0xXOiK
GpFWYCgLXXe9DDRN+C3hehgULRu2VhpZB4/V8YM3qpK2EVS/QJ6cUeJZv5DHaFsm8pvWE6p/5Ap6
7NFxwKPEWtL6H2L88yU5TXCiFABLE2crhxjHfrDRjQjuOsxDDUqYbxoFK+YW7wKjAzKwByzok+sA
Im1n02dyC3XQnDp1jQhcj7NGknTdtVNufYRaPjX9b24Dfvm7ElBEyFgx8dQWxQ6l3Mjr4Ze3NZ14
2hWqK/N6lUI35CUrG/2YmS5kx7VJf9Wd4eeY+t4dEs3DDWzaqFhX/pbhuysuGDJXatlClDvyH1P2
tmyFuPF+KlDZDmptMOxuPWDGVsguJgc62lK31tP0MB981SgqNpIPXcQyk0Pa6MhEN6gu9Qi4GiVO
HxhG72z80tfPDqFd8ZLo3S3KM+7e7gh1mlPUIU6TT2Z3RpEJ6CUKEFWfIdAZmtuoRlF5xQa5pXFq
NJZ8Td3a3A2lKVDDgiYpo/5S8aZCKX/ugEHGc4eAjEnF33wsV4hVzTmyv8qbBgSLBvBfQmkhq5G8
hda6uAgZAkwIfalVV0GiUWZA8yN1j0vsvLotGN+6wENocgjI2KoRuvKAlDlUDbst9towQf0xjwpr
bdQAGg7YGTh4jZ84/dDwE4ovXWbjN0eXsfdYW3kKhTPEzalBjiqXCOn+7nfgFyrB60+WDzOpP2WJ
Ac3yFa21zIGQEELxqjELZm3sIXfzK+jBuq0OLvBrbYTWRRdPhoJ7UUNmuppiaa3cdCw3CXYqDGeQ
0DtPUbEil4xso1+20O+J7c2yQpvoTzidxKDp80QZaFAlO/qqoasoc7oSTAoujDjP+RuydlNrA76r
vBxmQ+mcj3vyIZPtVL9n05JLn3yoW1WFY6+WEddg1dpwISjZSiSMZJm8NSmikS3q5dHPB68B4VD0
c7blNELuTsuqbV9ovygC+SFImSUJVH5ikKd3QLOfcXb8GM38I7hJkz0netIS7RkoaOtiauAHlFY8
Qil+TC/NmJfgXhLaPYrQzFXTxSZiPHkUgDGy/DFE2QYgxRLYjwTCNU4Y/xRp862K3O5zOyJvr7mx
/oANjwfuSa7j/7HKDnhp9WDBaVHNz7KNi5crfg9Oib9FKsfzfKlZQjsaLfZUZdagkkiNUONKILNG
0OINOA12iYmiPdBhvAJ4eQ+xzvbRm2r/jGLBdkV2TYB8sWrj5paF1nTnOwP2L2pCDK4AZIwq52Sj
vviTV0FOV+rlU1RNbTCAke9MzSi14qyrZrFRV0jBV05ubqsJgHBZ8gt3o+rJBwr2gXvhSjfbGLiW
deuW+ZMzdNUTIq+AN9bigRyjKr8CJeXdqNem7Y+hbMZ5EejVgVY1j/E7VGtW6kCLB5E8UDefnGkN
LJC9o27n1UgPIsC9pe6YhBynsdZbW+qm4ApNDshuWCsaRSZeOzYV6C1o1HP75NJ12KHSqD6Y7Q0h
g3saxNY1CWpn1PeFplkT2JazFgUZ7bHD5gChpCILL/huhRe60mT9GXzZcm8alTMFZhP2CMCPYII3
ChwMCygzqytqIqgCHMMEzdL9m98yjWaQC01buv/3pZZb/rHUH59guccffjTAuBSH3ngMY4gsa1AJ
qQK6XBoQfzjryqqHAEIJ+WkZYAko6Zuq+D2F+suwp1ZcunT15w3yDhlJg4Hl8L8vEzfvH4zuQp9k
Ni53JaPbNnYVuLZxP4kEZzf1IZYp1J1d6JKm1HX6AuXN5qBZSXXXQRrSQSroXCrGTmrq0QEKRAvr
1WhabzZJV2m21SBqdBnVLwDYaMG3rchQK/E+l2ZUKdByAzMvi33SUbs95XgS0V2XgRH0OtKV2bX0
YuzMRdy7m6xO/NV8x/eFEaVC4TY4vCXdOxclTsmNka7npWhyLF5zJuPbvFQujHoTJ1ozu/iaf7VA
QrQDw4Q4ukIXx/mK5f3b1V9s5DJ4Nsvxw8Y8asr3q8XmqmWWVWlgsTVgCV2lNn7xoHfzH+qegZsq
BpM6dUMn8x+ECQltmZm3WHk0kFfbx53Tr2iwsT3/oUK8pWikfpknSQGlQBTxIPIFiGgpeHnzLOsK
mpTmRz05V83V6x+2YNeY4aKExQtTfmZJDm4mXw8PrB2eCJBOMPRIYdERCZjti4k8yF400w1V5oE+
4kCQO+kdCPTs+zRJ2RUPpA31qNEmsDnnVvejH6MMmb4OiLzab/jKc0OwGLAiOrW5rc7zjfvavV9l
qfFmo6s+t93XOB7zQK8K9jqPRjvd8B8zIbJ7x3Gye/Beu2feTScyQRwiu+8AxL+FeJZBNW+IVuTW
9/cxyJjuyIuaruX7zKrkhXpDkmb3bVm9VKwEk4ZamUwDB2eFq5nRYbH1ldWuvFTPduRCA7koUHRR
oYiHbLRm3EBONOrsbL3cNWLC2mUDGKiX9SIrNw/MGIDXMjx84LSavJPtdvc0jf5JwEU0UCqtP6xu
NKDhTeePsPwTMpwoJdi/roupDNu7wWfxeflkgoVJYIAmETWp+IORL3fbMNA0l334VzVmCBjp/yPs
u5ojVbYu/8qN+zzEZEICycR881Deq0ol09ILIbVJvPe/fhYbnVtqc8/p6CAqLRSiINl7GR1yVdSF
Ns4ADZCSl3z6VjSp3Tgw3Yvjen7bLasSudFy4NZv37QpGm3HZPvlduIQIIXufx1tb0fXJaZzl6oX
mmv6GzpdNkZd+7upOGRiB4WNdiTTtFtbh0mClsbdW1BWD3oUhw8BLBt3NmNA6I718LMztLQ6DViH
A/wpy1UFKaOtjDPxWEPojjoxS+fzymLF0TdMbaGZaTyrYcB3bTr+1FZ9cmzHkpU5wwpYESgn5w6/
FlZXnCVEryoZ8itVNRzSXipW/p7qukZlm9hP2XwaYOrq2vGVW9ccSpyA6GFd3QRbmhyauOEOURE+
oyINcHCxaBbvLlTVDAglRl1TrGlysE3iQ2Ak36mRDlfz+R4pXHU37b0yWqDNfGtJk0k7bE9MZCfq
TxsnCN7S0OYHKnVYHq5dW28gJ4IvNGidugCpsqBGqkphkTkThdvtqBgOmbGxfQTrqAsdQgtmHBuu
VKHZ8Hhx8oFt6AAg68F2qu7wKol3qtZ/Zr7RXAZh1+dsaL+5reN8gbV7v4QjYL9RHYperS0gugWM
ZuA4h6yI4cAHBvUX6BQKSOLG1T5rfEDX9MtU3cCBr85z6IUgRjP/eOOGhNpmwundsPkhUh/7Jslm
n4B6RlDCTJwb9xoOO1PuM+WvFUve67JOHzIk2TZ1CYsfRGmdh7EDpbaxBnwX5auGIOd7YAIAGbbi
R2hEd1XU6y91UPXwA9WTi2X4zVrmerdzcytEnCJkUA0U3UPYwxk3gUHn13E4PErFDx/D7RjBYFyi
7so1IlwaEQMlYeSR+1KDsgUPQT6LvO4JHhXQckb9rVs7ss8jx0YaEQG1qZsF7j11AzviY7Z+7Hab
zQ++uiR0AMvjHjLfoHdos7j/Ftse0KWO/gzb4RygRB5vyq4Kn/JGHOyMe+/g80TzDPDoU23r7Jjy
Hqk1o/ff/zOyjWBGQSNTSwG2bRhsoQUBEkQqiZ7oU6KscPrU/qHuT/0U4wz3zSz6lGfTLKPfQxls
8ymrN+XYzP6qmYO1pfTa1GojS7Y0tRw0k//k6KgzzRLl5YbquyCaJQMSu6esybK1BfmBZz3OJj0r
K5J8GRqy2AKFBHPeKJ30rLCWRn1QQUBbd7Snsb9EnAwsNcAUzD6FjrKetfpyxM7PPcuBDnbuhf+l
3M6Deub6tbt3QtiOACoTpqd4MJFw4e2CGpAnTE8+PASNRTB0C2Co3P2tm9ub3qpXkT3vBNicLYAa
+zpumgev1ZMlVMq61VQcIMQmrAKHpNvNQ93yAQKu0YEaadPaEAwDqetCJZqtC/nHbIK3H7MpQ1Or
pk4qRLykHs5IMwv2Q4dW8uJEpZJF5SZw4mJORdogyAthTlWeRO4AsDn2KCEgNhejlQjV/WGOqcc4
4Oc5/rQXI4f3a9ZAe9LrRXbVQr4nbQYX7qSbEFyrZTf+KODR54+x6PYuh2n3VbTDnsH8dYmbo733
SuXNKzmIQxmmxhODXPokW1cn6Q4qlNlCATX3hbq5US4OnKm11NMGpHrrnX4xZQnjihwxi0vFWLWv
VCMXTIX+ex0f09xwXpsQsqtDNfg7FkfJdRxI7UWYwkNHB1zI8ENrG0aYxyp165tCwMfzqvYd2dJ2
3gjHO4eSc5i5DlAZNdIBJsrhR18Tjiw17BiTBUfytIFCL7Q/BFt09MnAq2qb1BLhAnyaWsdPhvdm
Vh1c3CVoQuMGopi1WpcA9K7NSiApW+NOVGEZAX1/e1g7uM9cchup9VEvbfpjeFW/KC0EXelvGXlN
cIGz3OjBdTYdZr5G0NqFmWL7qg8dm9dh0MJLT7Wbymq0DUOm864FJXyOvNzwknfdgTS0nQTqnX7a
vrI8gh0k+BdaG8QPCaj3oG7jkyoy2IbilvygBfVH3a2VPiWMlcs2KaAMJHCjBEUj3tEhu1YUHay8
eJuOePwqVgaxL+oRe/UGjgXBoxNnhzTVnIcAgk873FHGX2Hbv471EcPTQvc8sbNsSKX8XD8gkTFL
eZlvcPvrjljwd8fBtFr4Q4t0HeqZP8tZF/QzarE9f5hVuemt07aHr5kGHwTpjEGtsXirs8Oo3wDb
VlyacVNCWB/ZC9RRkRpudWlpl6vc1Zs5odwI74Z34IstLHdL+LZbvWYHw5oBOzyLSKb15mzlGMUF
ubVymdS4eyiN63dJaGpLf/ykrP7jE9X9qRXAUsjnACu5DnD17CRSB6tysLPHoki+GYgyfvPzcoVA
XPvKYzdcAD/Vn2opEdnjablKItua68mgzVwZ84MkRQQKFFPZREQO6xy1oyra2GMUmT4hTQEv12yA
ES3Aq6vArsFWHgl3BOKiOggAwP/GsI4I5KQnZ7z9JrX+og8V2wTCxC0507pwK5iGp0QewgO9KZWA
mQ4Pvrn4VUjdMt8yxwsW3DTjkxMyufeGtFx2dVKD6w2+ONw8v4ky/tGnTfUgPb9au24ab1Vswilt
nIx6DAYc1/3SfENoP1i49pAsbCb7DSQECaNOGydJ8qVrm/qSii3Ie/fWRwdhmGsrjgEX76vrkLig
9od+vEVOAwRDODxc4AzyUZfbR80NtolnLf/kWeEaeNSOjcOYircTjy0AWWy1K6JrOAutr7IFcf9D
pK42yPXqeITB5QlCisXFQzBmqqMiNQDdXm2MuWZDAKERjf4IGnizE3o2alNLhA8LWEPcihYEFHFe
jWNgKCCkpeXMw1FhHFatT1ZZqKttVtGh6UN3Tore1l/1dWpEh9QY7ZkQgV9CyzeCKWE2w8+Wv0Nv
owbmX4/Odm310HrBHyIy/ebKZAHBofFW23sffRsPisaGXnv3Hod4de0ikYV3w+FVMDjzdHX/DLuY
j3oCYkAjc6qn/kMSuEulDeAYVFW4Ea3vrZDkQF5PDrgvIlcOdRuQQsIo2vAwrr5QD6/yxTqAOd8M
i614PknPVxrr1n8sk/A88mVgyZjS2egWpOE8q4T7GZ3SuvhcpFZE/Nstnf/cb39r/WXsrXMzTpVL
rV4Pati1PZKusELP9x0iAKuk4MY1ASQMNsfJ8C1177Kudb8bQ/7DMKV8rCOON0vVuQegwItpTB1n
2jLpwVSi3xvrRbEONC9F7GlcA9XjgqcdN5EzGHPG3m6c6RuvOoOYxDbOYe4jwLxurbiEQXFffzCx
b/3gyYC1eRM/ClYyXKdtAW2a2FhFJsDFfphnR5DgkyVgT/lTYfOvRG3UrK+4bYXfbmOYP3gLzTVf
agt/TGKtAWGcr25Fp+zyFeyRvVVkK3Uwe1CvzO6Z0O9p2sCaznP7kxSyPeg1XmT83OVvZTh1MLor
6/gM2YIcCBH8JFKsMBEWFtmBbGjisWiORWo1GnA7qRXvivojtf5pbGh5yFzECQRUteSEZQLWlTCg
1fNO7vOaYak51reFBcGAvnrJa5kaP+rQlvfwo11A4VbFF0+NBIbaP0Cp2xRfE3CIF5DVEHdaBte/
XrPDRxWlxRJOUsMRlK9oZ2WhtR6y1DgbQWbOG9PyXho9uY+jVPwAsR/4Rqf+5uV/Dbe9GvCNJtQh
5I9nBfQRHIRinPhgVo0L9ED3RD9/qtdFYq3trJjch5xej8/gdu+TBMZIN0OiOPOqtVl7EMMdYEh0
a+CZgOGHdoaCDZSoMqD2EVyZ5abf7qlY9elHkaiHeDp8bu1/LlJrwEAP+69j0wEYnTyJF5C2PZil
nWydcYEFNCIc2WQee0cq02bs4qZDsg1C2z9wLD5JzyCo2++umXpnq+3EPRvCE4khGElrrAEbDVbU
q4+H72DpqTPWtlMvqtZ7A726CL3Glet/5oJ+xdQrKTNrVcvSWCJCCYBwV7Bn34A2HH7X7iXxSuhx
4+Z/BEcGOSi38RB0aY3jAKg4zBFL475Ky2qe8qT7EjjGW+PY4Xc9rzB8zEOZUY5XJRZ+sxwYrXbK
ZDBkU/hNqxLaKG2PNEnD/aPLtbdIc8W0oGxCHh/SwHujZRq9IEiwXGfSaMIdLdYcgWsQZPhsSWpe
pOtVd2501Ao8KkblL6qvuhrUjrFetHJ+60r1sOmM8GBw8hkEe4c1SDPxsw178YRL7z12QYO2ocV2
CiKvPUkQqAE1qLz3ANYAJoP2hm777vrnkSH3h3MSG88JVjZHSDAlR6x6kyPeQIKN2WlP0vD9vRH4
K6XH+TWKguZshTYALS2cQTvEXOaFy9iGWrXGrA5KydeplfXWtxLkjz0WR3hrsYQGy0tEyKgvbSBc
tzLbRLujkp871uLf//rf/+//fu3+j/qengEjVWnyr6SOz6mfVOX//Nti//5XNlVvv/3Pv4UjDWma
AhoWpgP1EcuSaP/6do8kOHrz/+VV0BuDG5F+FWVaXit9AQOC+FuQuArcNJUjdOuIjeGMqgpg0t9X
YQ8abl3b35A6R/o8+dpoi+k9VrVeuAdjZR3SCqs1zWYDqJkZnazBi9eSdOVglypmXp/768llMPSr
n8rgEZ88AGFuy4wgNIMFsjExDEKgTEQbFbqf66hzHkcLhmt8B3tioGfHjZnE3dEYN11QFasUNz0o
Mv3VGhX1F4jpxxuzYVixm7FVAI8km6kLjaXONAHcFNjs70+90H8/9ZYlLFxZpokctCV+PvWQx0u1
trSta9X6/QZJYAXUFB+WsdDylyJE0mRcTrQDeNC5FMWZeljgPIGqzQAT+3OvInG1XezJT/O0bJTZ
MLoaZsXazjRL7yXyC30RGGF7tGGJuc8z6GT0yE09DRB9xum1vo1doT8NjPfYlblwGlFRf6CfGS/6
u9oLjJ0QOu65oDTY/3BdOsavJ0cwRH1xdgSgIZZpmT+fnFaGuQR0PrlOi3QrM8HLT8UTMhTpBY6y
zQVU/Ue6Hfploq3olkfFsRfgWsmlz+BVrHvOG2LA9dIy4wSqabgxeUkJswbTrL7odXG0xzUiHor3
ScDSZ1PLYBmUtejap2Jf2mdPS4szgPYrJOzNazqq6efQtoXcQejuqQ6SYeG6yqD/SK00oPC7lTnq
8iNqBtfawhfg7RnxHMGpYDvYCVT73QSUx86FZobRhsW8dMEi9KorvOvN6y99BT+Xlr6VcO74ZWlP
DnN6bTq7sZHs54ZGgZ3UIuiB5S87cOF/L1onfqjGDSKFWWEGEABDIfatZtaAeriLnSx50GterDQ+
pEtqpdFtG02jU4j33k3xRpHpbKmLKvwkLt9U9nhX5tWKGnKdef9wRQjnpyvCZExy/DfhmG2Dhmwb
48/p050Kdxa9h5SMupp4RME+jnWnlkNemXiGfv7EnVJ/o0WY0JruoEy3O2megyWaVsAKMgiP5Co7
ucSSeexkD0sfCyfLslk1ur35AAHCeycPYC4T5nsaRA1U/K9102SKhe66LCVQNr0ho43dDnzPhOR7
+iS60Mhnid8DbYVEEdsIGWxvzb/1mSpEUa//4d7z821/PJkQgLIEs6SjQ4jOsX4+maFXMB7FzL23
u7JHKjZ2Zhz8hbPuaw5A3zFfNpGTvKTMXNJal3oUhQeWXitaKNxCeBZpxEyCe9xkmxJ5hvE+W4x3
108bkIyOTQ3zNnSganh8IOjEPYTT1JDMi5BD3lVn8YU7oT+jYAs1sFj7aEB2xkeUALLumqiTeZBl
0LJxnehiAefy92fFsX+7xAxhM9PmOiR3mTB+OStYUQmVVJF1z2CXezRGwwxIm4SAsI0ut6SJqqwg
WHTZxbeGaPFJejmFoQHJJVMd9PNAjJWQkidpZdfugYPrrGpRFoEGLe64nBMUMDUhzwErZLU3R8Rg
oNZ2ndnPt16lBXSazWDd2I6hocwNIIrha2pDxXqsayUYSl5v/FZH/bIx1DR1HvtRXV9KLLWF9lKM
8t4zWw3iitswfEV0FUCpy8q31OLn8NhyC9hwUeun3o4oSxjkCufg1fp4CfSvuJyyVaCXwyYxAVQZ
61naWbhHIKgI1RS88UOwXwKMb8pZUzrdVR8JJBmIyEjd4k1pLI1tbQ8HpahCWA4WYZ5KIO/ccncL
c+/sVFc+ZOaHyt3L2P4SJXV1T1UpHl2LCDmMFRWpgUegUDH+9vfXiG7+9tNx4LfhcJgLOKbAW/jY
/uk+1DsMj7veyO89j49R5+Q5KAv/PWkBOnQ7i52R+fEBzwMAGPp63nsGRQzk992XDGmlFXxToZJh
W/7DzyOdomF4gekPTqz54LhCi8VqgwIxKcjVUlH6w9LL6uHaeDZURVSy8kdHvCzV0iNkYgE1HYt4
w6g20h5VbsZiXEB8NJdmt6EiiEYfU1IRVshLH1CzpTRwlRMjyHf1cukPVvWJeg22OFZGRTERhxCo
GraRANVtol6bMYQk4ATGJ+o13ObSO9cwP1GvM9WVy7qN62kXtJ8exBzgvvXQftF1u75YuqPuwgb8
1w4knhej1uEUzlh8AELBfuAq37pexl+gKlKtcE9119QtCKB/niHX1VYSeKcGbxBUb4nq7TatoQZE
gMfhNG1Wpwqh+OxQ1mIAbhTWjX3eeA/QXBfA5yBaV9jlti+REQCtwJ5D/cL/huVTMouH3H0Mm0Ff
uFoX3SXAhm7qtNG3NJNZIQN4m6llsbp3sg7kZPhkNW4312Eah+A0uMly3FC9WVT9sjSNes6t4aOO
Gqhfh1EGY8Y0h/TXMLEq76RCBCURdfwKAfgdOUNWQbU3u8F5AYjRmgd274E/AftUuyr4pvMRsOe6
YeAIZPwq/XJXuskjyAzhHcPt8NLjxQieFzC4NtPmAXkuBTs7lT6k8VDCJiBr1lS08qjelg2A41SE
CbNxLku2CmojvSDCzhcpi+x7PU+jO5bba9539j1Vdb5bLVzdHVbGWKeLvIRzx9TdbaPkpGfJloK1
MA2CumFkbSlg5FGGbKyrOhvY6IaBEI7FkoR024uW8ItfmAjqpeXWcIv8R6OHb0YwSHBeS3eO13Rx
zrlRrkVUasADDZBrAItzlfl1ev+neaJw28VZvkbAolnmDSzxEj+7z0Y2CmCQcEkeiSiJlsK0sYwS
/KRQRxsTxgHU1xpwl5J+jpx813+RaboY+rR/DEIQNGRuceRa8MaO1a0AQSPFg3QUNzSjbAFiUbdr
i6pABq5t2vBYBmk+LzlzLtAn9daGzHw4zqT9IdQRnQck0b5aOhIFVurJd3CqllGsxA9VO/umQkaG
hgMO4FyE8vw1AE3D6u/vhMavT0usGgQzGB4MFucc95Sfb4QIQ+WV3mkNDOM5Qqyti/QSUQYgN3V2
vJpvIBWGiAjVNfCO8qrmYaisHIY3UMm37IxfgibBeqDN468prkqAy8TzrQcw/AqJatff2KPECums
1BBZxftP4yxJVKUeDWzpEywcYYw7V2UZT+sIA+jjeS368FR7lX6mBoYMyPnvTwP/dV06ngaTYd0w
/rMsesP+9Dywuw44b8nq0wem3XZGJil+8gzOxxDxQhjA0AfoZd5+9JEyFqIz8l9vBjQiiwDyp1+/
l0HPDpmyYP73hyz4L+scm0suJf5yEjcP8dubJ5imHEaDfnCaFvSDaxdQQlf+K2LC0RiUh9pOuM4d
l63/qqZnfMEBpfq9WkG3capmRu2/wmrj1rsMKnth+nkCjaYlhTlj2/EfdRNaLmm07L0SwsFIeSyS
kHv3mso/PsEIQSzaGjSPRHGx6MdPt34JLPL+4XWc3h9ukRATz3S8Bgu8WBiWIxjKP1/ObT90fjGY
4aZ3QfUy5wZMWZoBVts2FpoIINn37dDCUHcknLR1eAborXi69XA1MSA/pHezVrlwbdRBZfC7DlZO
HgSmIzxzwAJNvavJ4nzXjq1UpI1CIri3OnXwBINX1X/GJ60ZgifM+Ttr939/DehjdOHnr4sfr7Sh
EiJ02wYn6+evC6pF3COTpTYTh8vI5lNEBrF956irBIlLaKgU4yYcVAkdcNQ3fQJOGwSqZ6EFFUdV
NxDmYzbC1ko31j20nD28L4C6+6l8aydOmCz+4WrGH8kYowGfvozJdHwTxzF0RHiElL9GsRhcfVPb
98p1VIdiV8MufA6kEBBsram++LEDCTwAz6VdgCkpOn9G9UAA2StoMSIB7SfeF4elEcyOTOvEkXN4
jJEXpW5JaiZ75SHsQsXUhCx1GbQMoo4+Vstdle2QMXsH2Cr4EWcnLBrxREqUgYyUK19GqeE5IoP1
vXCjahWzPD9UUWPvkERu11UhhjO42WqBW7n+PM7TVK7/Yxg+5tE1KD1aSCZm2YkrDw8QKEg2JwDt
j1KF6U7Hr5uP4aEaClSqPg7aYwHdjRP1omoq9nU+bMB+fqN6qqJG2vRN7i44lv3zaQ9UWY5Tlrxr
ZnWSqDXVfdqZtKt13Qfl/lNd3CTxoWL5wmxz+E3SENqVCfLXWo+K+HMd9dHMIh090BoELH4/alhR
451QMmeNlVa+VQwqiBGYY3Bx5OBnyihZgO2nm4cg0xGuD7kLmbxaa/ZUTmWq5pXiPla3/TJySwuu
akPYzyGgjCeKVcVXu/bs4yDcO0t4KI1VdeTyWVkxE14hZoz8jRJ7TcQ/bj1ak/2ACLaNW7sIsV7E
SCTi7G1lw2aZ5nDGiSCcDtGC2jxSDxHl4QaxcQSgx0aqM0KxROjKO097ip1+Fff9sJjm8LHiDYbg
zi7WfhlCKW4cp5cyWXKH28tphtTNLwb8LW+T2nzwFyB6ZmuaVQyZe/IjtZMmM9M56IBwpMjcfhOx
aT+VcsUB1i3P1J3m6ZDWn1UQ0txR0fWkGFk7wHWOh0CbXEFPI7L0A41SUmmbIsPfhI6K6gwddATk
uk/U3xc+xDlc7i3o3PSd+2qkpX+Q0IbDPaZZ6Z4Q9xB6FPfGACks+Ek4y8oyvWTeaeEMji3xhboA
Y2CAwgY3Ul/X06UeiGrtNFATLqO3qI2iVTcIfys0PXuKBhcLEDt6AwKyXFhVqu/hOtrda03zznM3
fAMuCkuJpOInqZzwDqtTa0YNidX9aHJbu/huGh6GsooWtANExvdyhDOmTX+CVB9k7Dv8KWgnkfuQ
Zo4B9dUuWkdZ66xLoWVfYL0971nhrvSoBLXUQRpHq/ZtkCP3UCMYOMfdJdjy0GbgWOOUIfLIZlnn
s3zu4ibmcpVcqJVbfrOw8Oa/pqKnOcAzwXh1mqrANZwjRnOSTs2uMMTwV66OQB4V86Rgd6A0bqa+
VQd+NqwC0pVbGl9pNjuztTVMds053sL5Vdc6cR8be2qbahIwIWIg3qZDlVqV7PDOAquV8ciNCO9X
EBEBbajEQxPx2I9jHmOiAZJ1azqOOmXiYIjk45hbS94BTpxMxzxeDitoG6RL2mtkAsE+2DYy6eMO
xg0dN+LN7XRcf3fMNKgrtd+OWYUFBPuRd7urkm7VaqG5rgtnmyE3Bw5anQHYoTVYWtDHPqoLwFaR
E8l829w41CK1FGzFJIKt29SzAqkjMKWCa9uICxnnaIGoXrm+fA4ND0bSVMcgL+od6ONUmzU6mwFq
5yZauPB8PACM8BqUOfgcBVTesASJruBdRtc8hiNl61yoA0ADxpKBSrWkYsZC/R6DqSMNgQOYXLRe
m6yorpRIFtf+HFao/TZtovnHMMxbehVwOXUO3W29ia5MmdVdz631rUec9zW+Zp1uaK56qJwjzkjS
zPMs21M/GlqoDnZsrCu3VJd0rD30IngZ8qHeSiOPFojsBmtRdeaOhUl8VF2BlXq3cJNsK8MU9lYs
iWeRl/XfvWEVJXb5o4+Gr3iD1p9kiuRCULgJMOEQvhtKgRdLvVKXzoWOTNLo8avOJXLFGATALN50
Kv0tMA0I8VdDfE977vrU3AVBZ20hDbjOpAV5IX2w91XgfTdaPUeaVIO4pSXNo4+nxkpkioNNB8vs
PsydOXOBedDKZS4gzBEBZfEmFTtBQntMfyJqIzuc5ABAAc/X029arb7mcHb9YnUsnIu2d68l9CkX
sGFgoH0MH/sGiz/b/bJfv1byAj4EaHOe1z4BJQyCMwei4Kf9waIbfL60zFZOn0HBHOrnqwIaIAs3
goVO0nAsuPuGv4GYN3MbvXxxSlDtPajGbRhiGU+OsHZ5PM5aOHwuBxgdGV3D7xI/RC6HRiIW6Xp5
f3Udnu1smEkvaUCcrAc9kK+glkQwyGnLLWD68mFwrDO1D1aAmC7P25OXITwPdiP8zsc9xY6C0Jew
H/Czq7Yd88JVrhfuq1uspoGGbJZ6PaQ7zhDhgsnfl+lAgJqdaQlOXIgXgqOO/M08HScEcGmX+nXy
NEiv3+iggq/iqq5fwqyfUQfNAD8P3n3xHuJL+b0jYT5FuypNkLdLrBrOChiIgwUFzAU1aGa5cnDX
fK6lIdYSUqVrL+y051TgLz/uExJ3+WLwZIQULhA/8EjOp9OVwlh9BryLurc0ONS4o4kwjSgCIH4Q
SHqpBkutuyErNnAh6Z+GFD4r44kOY+gqQAAzPlqD5gCCF+izAY+kRySrHvMeDh4+8ASbVIWwDZsS
38h+m9BOQDzLQupyFIKhBq7sq9bBnHN8mhZaYN5n40ZGWNvlRqAt6fHpOw0a5FfP6srpgZrF/rBO
ofszp0HUqwF6t8dy8kglq6sduG60eAynqb7GMpfvwKCa2UDFPEZC0y6hyvbcbdRzZ6c4OSB7TrHI
ouCAObG4W1KrFatooSF1t6XgI5CkP6JMshOVxhl1oCgek3FGyNNBWB3xSzPHfv8ii0ce/CZBCjkA
eyoPtdlgddrknb5p7fpOHxvAdQOJ7FOz1mUb3PSt7ZAF8LADLkseXFP/62PvWXDZGbpvir+2QkHs
u25iBMEcI5x7tlfNJZ6R69xgIpzDjnGtN9I4leCb3A8F845GzO4+OicaEn5dHS+mso54IRiaeQWn
m3GyMoEPKQsuke9E90iNI+DvOd9rK0KbXst4qVclLjPaUSnSr3VW8SWQ6GwJvLMBJS4reI6UZi1j
zUlhbINi3kKS3fXC7EDFztA3wKBhFZW65jUZsmXaJ+Gz8gpkMkZTLyykw2e4Jch1wdyP1iDqwgUU
m/ottTbMfhOpV9zRUE0tB4OBsRDl2RnBl0faT5yIfEcHFY/zgzL+54Oi1hjRRzooDQqfWCyE+drt
B3YglOeE9xyLCRLgMxdvMpNYAHWZZAQ+IUOV5iLAPnaySUzgNtHUieb0x05mHA+LvFJLvNLPAUsK
rsCBDI8G0O5hBXYwlVibYokGNXYqSW5sjYGFUynK+oOh0vZMbW7l3EGvS95RSVfsmkNacioBVflc
dzY/UVui4nfumf6kGs7gMI/ciGiP0y5YEc3w23APpA0OgdViljg9ACHjwbl1Cs0CHsk9tSZ4zs94
LJCnoVb4v+M3FQFpWyv2aNlONI/ZsbKKcIvUWPowWHawDjXGF1RUEauOsnC/2MzycRXDp1T1UBuj
RlZhV6lROruk1NKHLmzSVRIgRE+trWvEh7LHHW0aW0EnRUYP1DVOIFWOQD0W7uNOvbptlnB8iJB9
x0QOFBh2QP9HRVueIgPWAlEY8wXy6+XJzOHzC1AOPgYeMBY9HBtWU2XuOWjKS34O4kZsEXroYQk3
zsEABImN+EvRettuAEYd4ojJlTttfMp978Q0rqUAiw54YeMG7ITGVtMvq73bA3Hmxnl6pToYXb2a
sQ4g1ljlOy1M48cXoZ4m6DlYC3pa4u6L8R0HdMr1YO5IRRqhZysvbNg91XAPa73ejMIVtXl92J4R
Bpm6U4+2g+F1nSGSREWJsCeE+5v7we5eIZVTHai60gBrxAXa7KioylyAaQS6ABVp0xb6g1FF0ZH2
5AygV/h4eoGyhAOlDTMX8N5Y4EKJzq3o2NJgdbPEnSZfJVVqL2hgk3Ltvv0+fdsyd4ZFD7I5YHmY
ZQgM/S6MgrXu9cmVupsJErM6G/SPw5dK4B3IfHZC+E3NwRcFH1/N4ewEZW/bMM6hPSKzNbm7VdGn
sLNXQPJ1RypNVTDcQNqw69Yg1H4Mh86/Aeh438yhdLD1ss5eRgI8hx4o2HMTyHjauKUcDRfcnVOn
kJmJS8jddV3y0c9w6nZV2zD2c7zMX7Sh4kfks6sjkIDxIuwi76u7pTDzrZ2J5m/baTwezTFe/qJ0
hSyXvciRItrXFbj55I5+K5KIzq0I6hDkZ8bOoCmiM5bfj7dWGlsClrkoHNZtJTJYd6XBf1BK2JIe
JNqKwlpTShirtmMPI4L7CqtQ6uUG9mPfQq9Yxa2zmjyUdP7Y1H51cYSTXyIjeiIkTBYoubKzzFnV
eHQiJTvrLdAqQTJO1zedrUgr4oOH15Yw9L0MKKC/upDGVth5+QJSON2yb9Own9lOcobuYbAlgNRU
RzApq6vKxWTuBs9vAESyDgroFpM4aRBS9gYByG4C4gx0/4xHaoXFGAyO4esQha1adQpxukxroabJ
9ZQdvdBZcmTHzsa46aF+cVZx9t7rRbijEtXLWv8YSnW0YZbWLXq8tN2ZBrSOfYhT73u7bB7MsC6X
Ve6Vq3YsCo3bWytQ/pxa0/9P2Xnt1o1Ea/qJCDCHW3LnKMmSLPmGsLvdLOYcn34+lnxahqdxMHND
sBJ3JKtqrT+YiXevG/MkG2VVNQwbz1C1R1nCLwd53jkvz3iw/341VdvFUWM/4pTdPSnptdeL8VFb
7c/HnBS6F3aqL9tknR0p2FjFIwGhtb+s89Jr1/T6ZUjy2+dAe55UXxb/GGgUFmlxBsEHGwlTLL9e
SQ5I8iI8lLrrZreCdQKiCxohrMg5KEqhn4twtP+vM1b4O80JQX91RI+IpBGlWFkIwAPGerAustRP
inXGGOO7LMkDkP85SHA63xv5iFD34EZPA/HUdbC8TBh3ynp3x5uhTVHdXq/YCcu6jKMinmwBSCor
8IBcXnX5kRJkrTemsF0kUPn65CFpmnNmGMpVluYRHu00aq+y1DjjcGlKd9lnZM4ucSRwlFwP6b9n
Vuz1+y6t32WPTKt/9ZDFOcsCy6wSbAnNDglaSEALlrW+h1r2bawz766uDfnaUJqAWRGEhaZfjt4d
svGvEbBd/1kqHbqOlR2HFaJgaIv5aKJ+uejtU77CFBwe7Ye2IowiO8i6cRUDUsDCfgxqS8V8dLxd
4VxtawrsVI8BSxfmTR5Gb8KGDQ/d3YChEht6GoS7Ap3ntcWEvzgZhNRkP9kKuPB5wJXtIJW1Cs/G
EsV2z1JYy9PQ2PdlgyyvrUoY/QXmE/69wEuo8Eb9y+dZpMxiU611SkSrmXq/t372m0rrgtnNDzGO
9TvBWdIh/Pw38q76U002UtY3eNATNmurgzrF9btgm5RPlf069Cx4kOBky73Wfw4vcKk5N0CzHzod
xZoFH6evbCQQQF/PmrVOnsk62Sr7jUMj/mx1vfHX2LIJm8Abhb5XFgOSXCcQSUKJ/wQAZSurPuvl
WWl30bV3zXbvWenybGbhVcGk4+/1BMjkKE8whf+ocRqcfD+syEN+iT7pxUlptIcsZA8Ry19Onrbe
glmPO48ESPhN7fUgG4xFFyfvf0a4fNLbBxXIwbgFjIexbPRy6vajW2vP/JTKfsyiYiOLWQvS2CJs
48tiO6Vs01gpRE2s94Gh6LtxTBKwQwz1QDj6NXfeWekM7VleuElqAqtrUdhc2CuItYdEeNEJnt0H
BMa2ldCnm7eSg9IJi1DVijYDrCdS2WFnGl9RDEPSMM2rQPMy86tiF0RrlaKG51YbX5uqfZ8tI3uI
iH8+/8cgRZvVTVHq9rXAVltRkpS10iaKQF1yx2xieTIuG2Ys+2AbtrXLFb3Yz2C8iY8z+cqi0Zrs
rNbJVxY7/FSDJRf14zxn5knPPCVABmp+UxFNCobeyi+EXIavYNIKE88E2UtUpgLdzJvePBfRXgSf
8osxKLKXHPxfvQwFLkih2YJoSDp8NZWrvELV9b9eVhb/eFl6tdlY7mpl1DbkD/Pb5yEx0IOr1Otn
Ta4xj/tgsoKmsaqLbMBdpLhBfu8vKsK+b0XOvcw884JLmH3I59rapWQ+34am3WQrZilxMDGIqs69
JCjB3qcBy/MPMBMjwyZJX7K6+zVSC/OPkbJD9u/IWs+Nj5ES7YTF5ONcdocYr4rvbbGfEKz6p8GJ
0q+rwX6xUOnYlsMYX5taSc+NMuk7z7LLL0RayG05g/lXv/S+HJWW83svlvhrRzB+A6pM3IRJalWz
iN9Bgk2fkjYUQZRn9Y94dFF5IHOWhsyoStW+LbFXo9nSijtykcPRbcp3Fv35pp5MYlEYL6H3NLvf
WHCCqe3jf1ajkxTW23uRa04Qllb8oHWhfnDd1D6UhkaSCPw9Nr3j9G7aJTY2zK2aEr73TAi9Znm3
sNbK5wEKQVDhEXLQvLJ8VklVQff0lqAyRfU8zqN673BL5L4rn2UPa3IP0TJnD7LKbrw2SFxXHGX/
JRqsfZ1r2Ua2EsTvbsijPcqXklWumDZY7fSPstQJw4NvhI+JvHYcN8rOxlMZaVjejB0ZJSDY6pvs
O5V5c8tjC8Z3rBiY6cT5M6Gr25AV5TcjBiNtIulzalwXbO0CqaPVym9zOKPm2Zv8KfDyeKvUH7K7
ooFNmlwW9rKILoNTduN7afT1AWe9dier8THddGaSw6XI9WOpi3orLzoo1qnkZny2iw5KnmEewZCl
T2lp4ttjAu5unQF/qnIImQpr5mqiyU9VB8pIzAMkr2JMAztq+gMqXgoJ0rX8/zj441Lrq/3nBbQI
F9CkK1FfWRUbOpj96Fm8JBpiZL1WWb6sL7Rp2VTRaHx0a4rpt26dm/3ezWaxdFRZJ1/nWFqCk0T8
O047z28dDb+EbjG/qjjvFuhBv6qqJ+62XQt/WR+irA+GvQc3YyuLdm2RhydQcJHF0HgZIrt7FUZj
3qY8SkljcrHBtiAT90gcJoNvk/P/Czb7RtULghMAm86J5nnfTAM3OawT1SfEWobdlHbKOfTq/gy5
290ZcaU8JjOCbwKO9zdr6G+6HL+kyECNcfN3VWBRMTndiEIr3sNV6BU3p5r7IzLW8yEJ2+6ezwqq
wliRvJIg+pkng/gnUg+WbvA+ak1/cTN3wo2Ge09ZSWZJUmt7mAH9qRMLbq1DYW1jtD+f1fVBwe59
+qHYLVrWxMTwixwOqaGGh1lpok3X6sZLEXfuoaoJQsjiDKTskCpp8lHE5NQ46F6bfhTHiLs0x/ps
o5aJ+ZKpE9lyoyiYXyl2VjJRtMuPzg7p6kONkeJHq91E3cEhIvQxVpQO67xMYDW4jq1ssiftrGH/
uL4r6D05tnHK8NGaWxBJe1dFhXJt9bwqPkSaMn+0Zl6o7KNBUz9alywJ96TYIWOsV24cEiFYghsf
rZaG07OlIzguLyVi1dirHTqqssjcpu2XvkW2YB1bTOOy160Q05T1dbVBn/bYt0HVmttj61bdIZyL
F7yHpsmHZdle5YGf99dZYtyddpkuf/aQ3QSUV59EXraXxbbCZLgQFqZJq31kburu1Vs6cEZVeGfy
NRzEUex4V0eIn8pK2U8eojL54cQgS2VJNtoK+pN9Pu6Sdfxn1yQjFpUl5MI+6+RZp6vPeoGl6ee1
W5xZz66wTm0cMuPJbmEC57ZGK2cjL6zlPHz8GPZ4Dsv6/PliYYn9SK2UDykb8t9eHwpHi8hRkWxl
388Xc/T0aLltdfms7yMlP6Fd/Spf+fPacaG7AYEx7eMazpfQ0aCKrnYr8qDEOK0ID5fseWWV/U91
lgmr82VZxyrj31OLVBr6LUgOGEq+UQFYXD5OZdeuyhRfdPjxyZb/5XJdFu/1MCK1sL7kvF7Hjnp2
RbJszoqLxIinb7XEZW2GDq43at6xjviXy6JtpQ77JlFeVcuLXhs83GS9NrnGsW5UlrGAr960FiqY
3QJ3BuVsvuREA2R9mnvTcRET5EB5cWx5yJGAKyQGwoJWIxUgD1WXeJdmPchi11n1Tg0hisu6sa5J
UpPjr3xVV00iU4lzTZzOuaZZu+k9YzkzCZvExtYGO3SGLYEv5pW0YJ0tO8oWLca2ce0t1rGf9fLM
C7Vfw2TxY2wTWSezRHP1R521+3nWlQuQhsw186s8zGaMYNV6kGeyLiZhtAEH3QR/NCA1DgFxHSs7
J8qwn9WqPP1RL3vIoaTJw13DcvnjFf/rxeRYrfF+EEBcI3OEfrMxnHfqao84rwdwXb8OlTRQzKCV
HO1I3Tay+NlnNCI1UD1l3Outk/iWZsUYSjfR0anybD+KKHuNw/RRUkqWNkz4W3S/9/AAo//vPUKl
7jbz0iEP66Eg6vUdwasuKi666mxNA6/dzyonSxBH+Cx/jmj0tD8YZX2FHpNfZP1HZ2dWnc2Q42hn
9X33gNY8zBYTx46J2IlHuq9xDthSlX49W93DR2VVtHsAfauQK3XlemibLN6yx1Y38jIfDZqDf0yK
mvairjZOq7fTpMxqkGVhH3zWJa5wnI9yKb2bPps0DTlVX46Ulb+1y3LbooXxx+X+s+O0vgPZIg/y
irbm/qr7LHLXMbHLPm5R4wizSyGgbTwyLpNfRXN1nXBjJLNT1uq5hpuiGoKibOnDVu83UdfAreRX
3slKu7FXU5DZSDZpg/apMbZPdazyLNFj5+h6KeGSsUkfdfdNtskaEKfJwSHyGHzW2RY+HnEBm05L
reZJgBV4Kp9kd3nIDI9lu+o6H68h60yhJoiGiPagl+540HIVDEyeZ1eCcdm1JfZxEKhA1GGpjfx3
XY6yRfYBy9mBxx7QcV57ywa4k9quHAwkw/JMP5VWOrTPYY7hr1Vjhee50Zfciqd3LQez3lh5Rx66
xpQuiwBIFO18mmtI9SwcoweENDFoVGBgpmyd/TE3578h2geQUMbIz/oRrJHhgVkyERTI4v5ZCUni
DUaDdIeD9LaapclRWdddcJfKrTHN03PVAiaPbZT1NTc9flwJo1OCKyGCjz23X5YXt3DJEVHtqrNh
6eRxnTmryA79T1meyUMbt+XBbA3EnqLoav97ILQG933isZbHrr5X3fZdNn7W/9F3mWqxYtv+8xqf
Q0XqDic8+bby2p/18uyzbqnc+BIjm72+gz9e6bNOvpl0QXrZxYXw365uYcb72i4Q2oqs9oowLEb1
TmTsJjdvt02ygN/PHz0HIqdSdu5zVegPFfZLd5VE6nPba4u/OF12Hsbce17Cvt0Qd3H4Dmg129He
GSz/t/pa9FYv3UUBgiOvlAyNhm+M+C4bLaSCnkJuF9bclya1KmzYIm51vNc5hqucLRkosAyyLE+R
SR9PIFpX3sfkveQhPt/ZNN5kCSrnl7xQx/tHSZgEttzp4aNkO4d8KdVHWfJSIiQ2ugGF4XwFfw5t
eOyWuzzoAGG3RWioQBSoK2rzV0MDohLLFdfddqrV2zD81xZEVfyIJ9Th8wo1OgH3JBL7Iosxo//3
ypDjvW1hgL70MOGE7pSbW7TH7IcO0M2DWTrJYTYdmGVDBbRkPRhERa451vN6yG6EVSl1vRHtjWaZ
WJ5Skn2T2NT9xo6hq2Pv89BjmpQo00WN53GTE9n6gQpPrdk/GpT2Nmqa6xdDqZzbPJBWkw01bHN8
O9X3YbTgcC7dTwhZ7n5uu/KUY9aACODnaQI8+0Rat12CJNLLU6fZeHdNSnjE0oGYM4RK22qqZzEA
A2eGb44E96rnnAXOvsEKeyNbc8iF12bMXwlGZ13Qj4vv9nH7VK1JVVRmFt9ycHEcIg9TABhS2Ir0
hXpqtXD5OKTF+Hvxh7LYOUK/SnQmKgQvZT0Ll1L8VpQNf9Rla7/KLbCglUO0pdvybLEODXCgSQgy
HnMuto5QG1ixcfKoWQ1MmLqtf7SD/exNqvGc9pN5SB0z3GXVEH5VoBFMQGl+1AuSo8Uwd7dEzY3r
RLYzqJupuE+xUNt9FMFEK0B5oYcxhketTfGKbPXwQV8P7Jrq27gS2RLC/VswsCzS2xHXGBplN6bo
n4Svk5O8hjwIOwYEHu2gpYJLE+aCtzlShqYxfzOqCqVNEum4QvXJPh5AhIeDJW4JOg63shZovrah
TSSC4meDWIu52QF9MjBh+mxQbKu+KgA3nbpAObdonTcjCtFaFo1ztiEWfx37H/ZaHeIBdezX4CBZ
gtoHwRwdNLiuKGCNCu6otnKBPGxuxygn8bM2yDrZamlscxFrpw9w2DpAg9BX8sW5ex0Icdcx4x/q
nD21da08V0C7Du1i6rusLpS3wlIC2WHGYXvT16l5kSPDAqiOtF7BZuQp11Tyu7+sIDorY7ZLjXti
W/qdiOS4i3IFB5F/6+RZk4g6WMMZu9mbBziE7IyGeXL5YzJWHqwm029e+SwLRskDws8B/R2n0vnb
aeY+3bLuzrYmDL7N56h6HR8Z1eC3c+jsZYN8KyHYByx8IkTmV1dsByq+0rfidcbz/T5UWuST0Cfg
3Czz3qlbZyu7uSEpAtv0mHfX1v/vUdYQ1y895kuKoQ8PiBMND7ARkPow8Ekmk3T5rO/jgkTxsrhs
B+kmG9JMVS+EWI9ykKzn8yL60I1riMsx7mS7ibCPrv1VtdQ3KaqTeHt0B5yfStQi36+51avTKvZm
8MDXGZHoji2OUQeQWcbdqtpfo/lG30AP/2NE/U8uF10/dP6kAqCzStMICxenOMTQ81MaUDZ0w3Qv
slTd6JkGGLh1r7OGqppUpEoGfR+psXuVJVm/Vsle3iLC/UfiVy9KAH+mLb5Usx4+KvkTIGEoL+th
wZJpk9RTvJNF4KKrjXI97+tkQdjS7S+t1s13a8kRsiTrHkCpWo6yMXameYcLc7GVrfjdTue8wIdH
tjY5il4zOC7ZKKtgWgC1Nee7LFkhMYawvYRsbwp9s/pNZ6udxgCgdJMBSA9k8dOv+sPoRpantU9b
K10gPa1Vx53gRmvzF9dFtlNXMDJlybt8UWD1sJmYXua1JKtUXX9FJja7yv4tf9k9NvHMOmsPFxjR
4yBMAvhczINMgcgGSDEdGx09vmGPxRJw4ulTZY+zarN6NOMreSl1wxsaH5G101nY+jw3H6dmqABX
6mkw5zN+e8qAS0D/FnWW95CebB42jw7c7myeybZmubM3ia7vXMezd2aZvVVJpQDSt5VAkJ48kI49
IgQcP3ohD3cNjuI3l0C32aHQrOmmgcaFOd3kmWIBN6orBBx1m581UcYc+/ZqFT32AuJPzNKEYomc
MSWPaojbcRuaG7fUieKmK5L84EyPs7euiDykfSNeHwmMuTwZerMEL3oMyxv5jBP3/+QDY/urRGLv
qVKN6Bi5+bs3RN9FEnn7MNa8QxoqxLbYDjNLxvyLlhcrnrO9vaIZ3HY6Jk3FZ0U/x42xKTYtf0ZO
6qGCibgTyB6kIejzWnvuDe2bp+mur4II25h9SLRTcfzGIEGkzgB/xqgPhpG7hyhBgedUh20XmiHq
g+epyJ+TJ/T1RUAAIhGxBfTsQDytpnZDpmM7jj3zspol5wnYoi/K7toTjo+I2P+dWgUSs7XRbaNS
q3dVp+T+aAIw1bMhQFcSoFP8rtn98r2r+z3+hcd2se5G1ahnrwXbyuQ0bL24KXwtnv8J++9Ngfoy
e9+fSGHzXbTvqAzuE6/4OuSASfSqh4pbPumg1fyxwVxeV75GRRpYTc20UnfYjwnze1a8ofu1M/hm
Cg/TvMlpf6osEzaW+QoboD4BOWZ3gtmLbyYDIQNFGQN9KTIAVtY3PdYXAN+sKb24FAEd3iGTbquC
CXbOMZuqq/QW2yCrl4i8nZXiUTCV/R606HdlLIrnPvynRkJ3DwntRSE6yjphuVUTAaQ8XgWnpozJ
Y3E2qqbfwGPySZYaVSbCC0Akx59ZEjU3bTYwQ8ue+2HQXgznNICgDJRQPGvwQjYlygabiWcAEU/z
iL34zVymUylUnLjS/DZ2eD5pUGS2S8qPQaJ32MfgSU9xdPTqbuvomCeGZYNFjjk+9lrcsPjs6n1s
Izo4DP0D0I+N2cwjKGTzpJWu4qtxnIO06784S0nCci6XTR8WzUkk47HpweYitURqFvi60quHcYRj
VpoFwFdwXcjWk+2PHSxUKtJEXY9b3IArQxzaN9cB5oxrjuhre9/1MdqZsRrYICAF0guHZYHHYGIB
5GthoZ3YlrvB2Css3cPmSAzbN+tuBsWhnhJPwA+v61jf1nPdnvoU4fS7PK3hvWX+b22LrlJRlPaw
b9X+WFYEukBHMkpeRZPNHxeI8AhKQt3Pp2XcQ/YoYDubjY/V+4SOxtKehBfrO6tX76pe1SeA5At3
WOxil8L+eNPOgEx6ff7JXGVDk1m8x1asavKsDHxmv+hk64grFFEQVg4eVJn79xN+Tu+JywZudurY
L/Qfuu18EWHv6+T0jhFc1a2TDH9VLT+P8JaHyrQR8K3QbiYDXxarSPbg3ZssjdEPxnjVFs9FvNTb
rAeI3PQ/cwfNEoC6DrKpVbVdlNi9D014zBdX+RIi8BvO8Vkz+pfC6sodyiXvXZEpWyds+fEQdkT9
Z7iqthhI4ZOo1trySxsP36LG7FAyjO19apNQqcZ+Fw5NEfB+03OeT3sv5gvJKzRb9NwarnXJl6Vl
4jkfyevrNVuXUOzTJN8tBJQPtmgveV4i7ZOWL2OlBmL1hsGnEpsoPNPIaKa7rgwvTYWqRMrNqGrD
QxVqb7HuEKppm7PKfiPol2HYwly0ToquCGL2qXnMBCIXTVf/I7Sy9PGkNtTmH1R6En8yE6zJ2wzD
1OixKwztgEJvE/XWBgXk0mm/qJl4rU019j1jYuvr5rfYsaNdY4zoC0dgUxsvP+oai4TUTd+6xlv8
PnXnwGkvVZf5rj3bvvAKDN/zyt2VpHtuPZDFJmq7W2H1RHORI0FMDR5WJ1Q0Kdv+hZh+4ovBejPK
CEYWIae7UL3DmKF54ranUpl/eg76V5b3bo059p/GeCzIPPmxIF3M5DwFswWcr9Q9NyAMPR3YeWVk
11CzyfL6nIwdz2B3MneYZ+h+vzp9Gpn2CqF7ArvaXMzZ9TZJNeCdkUJOFWNylodBWMmZ7Og5yxsb
6rCdA+MdvrgpBAsiS35uK37fNf8khvVqjfNfjd6RA4vNC2DscwUL0ZmJI5q2W2/QQfjaYja6dYrs
GVlx6zYx3ftdkzWHKmrzh3wGh6fE/aPoF9/s82ybs6jb6BCzEMVKcPjSRrC0uR30Gs7KtS4MBIHc
9NDkbnTBliZE7ceIz4uXW8eQldpJxKl2SkYDhmZcLOcyScdDgQjyBWi4sdeEmK9DnEcsZqG1Ao+p
d8OIMSK5Jm1bJanzkHdRvI2aa91D6zGFTTIVA0i0M1gSFzU+hzHiv8GKggy6VCVvbgKJt4Swnm3D
wy5wEfVL2x4GxcZvoEjcl46kfdA4Vo/afozGcA8MyJixZEIiX/261OyctHoo35SanKiXdtOxskxr
A+W19Tsel2+TBdMnhtfyBq24A5wM9gGcKq5/vTDemMBwVoSq9TbZfY+Hr1Dx1rTwzyAu8hYhiOLz
WB/fiKezYUvr4U3zwsHPQUm9eRZSSNbiNm9RySMCHcP6DQrZhKg2Em+RYpwwHNRv6E96BCSccCOL
iVj0W6HAIprit6VLqwBekgmmO+p2tTkxyZrmKbbZE4eROdw6RFxvLZ/1PLnNDsAZe2UmoE3l5VAt
M8e6stYmouQ9KEujPHcpX9loBoPNu0RiKEXKexrRSEYUpo+MNQqKmg/QKGC/EQ569mRqgQ1kfKeq
SotxSvvdHTJSzGiDwPEvv5DTmXcDeiIbkEJ2gBuW4Q+akd1ra3T8WaTGNiUE7BvWsNfL1MOTPBl3
S3Ub0no+9G0S3hY+i5LYFzCLL1kcigcCqb2PJhVTVqOod6TQUfQrlgfbnJmwy2YOCCSArkO5m8QU
O1l1SPoAMkO3M1YT1L5IAhjx6d0e+/LoLTitIu2IB0u1fCv7Ep+RctnXuPJt58p7BRy86ZsxgfjC
/R8uIH7n2hV8FBtsCIbD3QJa27G3YRpHfpgRaG0bdHAEp7skgTIkQjS+tDF7sJX0pq+P7igjcGXn
fbPp0Q5V0GFj4hYQHwgIoMUaWkHv5Y6v5iWJSKaHLgntp7HyCKpb+a7tjcofS4IapRe5mxQDOL8l
s7xt48rezG4znBDqsK+J0BL+dAu4hZZwmWbyQC1YQt+dMrkURg1I17jMSNNtB2tOznA76j0Lf4t3
dkc3rT5oKGYIpQ3PHbcq4lDVX6az9BixCeswIEUTxwkh5NnRtl0XlvsyEllgJi+trdUP0TzpPhG1
bzy9yTCPYj4Vlj/MQ+XHbaTc7artb5M9KX5Buv7ailEEaDbzwVXvFGO9UZSEedKueSDaDbihB/hT
NihQFhYG2o6moUyP5qWPKK2raukNeuOOv8R061qyjdgoeqcodHFMzd0rQu77IVIyf3DVu0lAZ2vY
8+xrnXLqvPJFCNu5FJ3ys5n4oSZLM65mVRfbdk7/bg3wOw2i4jjnPJR9k1yyYZx8JZkdf8JloGPe
RxWCaUW18xNG3uF2DnEPEgNM6T4MMV1DukM4yk9zMsezGQLfmqo4iPvJClrB/6Sv9PykiAEKqEFg
dJ7KozsPOIO4ZX1Bc+ymNmypDKAiBpaIOpYbgGVZkYncPjeTh6PLxOJJa4Z2D8l2G08KlLVaLIfc
ylqgldVz15aPigrgDYHtdu+07bsmMj0wGs3kDsu4+TzzvvQTLLklOroRrkVrTLQf4nSLHDQr+Eib
Nyq7j8qLxQmOkkr2avnWtgZYOZYFG24KOBT4rAfLNOE+1HvvWViYfucMxDqQaZoytKFb+06qdLpN
gAzRLGp3mRu9OojVbCdPx81UZNtlimw2wwNf0DCInR2F6lY42SuGQNOmJmS2RXJV3WYxaMJSiRBa
0atLMaGH1YZMUbltGr6DJNxOSQYn6PKkC0QY74nBZacU6V1b1e0za/wLZpcdMubJg6Fpyr7iRvLD
+SEDwDHmiXhs2c9GFolmwyVvIuCVdHXLjlVtdFb67OwqI5r2eWVrmwSAjS9c5GSTeyQmi+VNOwQ5
CMmN5aSPsSfOtuU22w6JXPLWuboboOMdFkf1YPwicsIzHCrNkOa7HuH3pbdL5LwSvBjQU9+Fs7pt
HbfxoStnu9CzeJKEItqi8vSuobuzrft2/KLlhIVy2De1rmP15Xl4lhoIf9VhMm0wf/zCT+USY3G/
E/7MdkLB6WI2Nk4GRiYiKAda32lwNGkQtNPDHJjPJF5j4jPwXAMFbCCg9q4JBpYUu9pCwbxGCQJ0
eNk91RkULoNEoEfOv5lA0GeTOfsqK2mzxxqM588PZBbGs0iyRyWsl2BQtfAqWuPdNsnDL0N1SvpU
HIuZx7WpAOcqyWZUztlhlwn19Iz37kbDhS6oaw1FpDKEOheCU0rbU6cXgLymDE3HqPZDBFb3qsKe
Zait5uNgLaAgzDLHGsm2HkMvXXZwNDHDSCGk9ovCTn3KE4AAXn3E8rI/TaMYTvLs8xDZZn/KE6BT
cGqYqR3C7eDb93ORuXt+3OpkZGp1sol37bqlvM2I/Z6QRFpOSc6mzYOXFMiruR3JgD6b9jUJRmRo
zkQvXJ9Q/01oXnNK6+K1cXMCKIU5Noclztkie7Ca3WxGlrifT6PRo2XutHjh2lqe+5aFOotemMdB
WQ3xqv00L8WJWaRgEzSFW6svX+0YVEA3RCXXJ9TS4rObm2WgxGXMXsoNT/LA8pV1aJzeLMLuu1BR
m9PSN+hljda+4XF4atQU7GLMstSvm/I5Sbu/2q7oP74reSa/pnix0D6fw8VF+aUX+3B1o5T7DHnm
rsXVmo/fe9NUxcSb5mBP4XiyoxdITRUPuq2G1D+7C7KynpO8GkVUaEGr1umx6xYS7stGG9NHTfES
3Oz5YCTfLGQoUYJgBd+2YRjwkFrfQH0fyvaWKjwukNAN4nQOcz9Ww3C/ZPVhbGuEFQpcEZP4OHbw
EhUWa8BgJ+Mk3wFiHuSFneWFtF2FX4XhLoE8bbW4YvsbGn7cAaJEKgT693NZeGytRpN4DYZUJ4AO
+knAMQ8qBx5b/cNdsh/EXVy+2RANuUG3XHbHlPHAwgY1Fkf5W1X6VJ6a9SCL8mAi5sHffP0p/6s5
xIj+t96j47W7eRQEF4u9Vo0BZsvvbE76oDVRhdvaionASJEehjr3SOrQIarw/y7dBLH02W+8Bnym
cGogdxwGEH+7+W+BpwQZwElTukuY9fExU3Lk3O89NoG7Ph4ei7C6pDwHTqhk45BW5d+Rk4sIlLfQ
tHo8Zhf93qINTzhccbdO2ig+wGjSCVGyPIV1XvDsXvKdNkaPDlmxMP+C7/pLo7rGfljDBKpl5acp
QiayafTzrGFts4eI4HzpG+5hb3DBS+blsydpkNgPFBFEymE8KqWdcuu4803MCLJZjtKyaiLO6CHe
UA/ZKVQFutydwrIKMtaZr+aIFoxi+QtZZ1+ZAGm5hu6nXmR+QfGoqKr05JXL3/zY+NMAWj2aY4G3
pp50m5gUmT523m0Ui7EnqFzBGgsSthAbq2nLu5pDahzYRgUiqxK/z6LybiVknBGyQrS/2EO0XzZk
YTx6IfhsTCjb4nGju0v6Buq/OYdFYgZYIhebVlnqS4pwhqGVymvFY3bnTI17zPAlesQ7k5y0tXR/
TanYO0uH93xnfnEcUe65BYpDSBz9tSxCFBMS5XsfmlWAPO0AYlRkN0Vl39N6w7bKYvE9quIXIkkB
Dtzm+xCJRwRRnZ+5IJ7GvKAXin3Pwv/D2HktSYosYfqJMEOL29SZpVX3zNxgrQatNU+/H86cQ1vt
nLW9CSOCgMpCBBHuv2D6kgdxtatVbNvMxv5OZN4lFsAY5ahtdyFY8kpqEI5LV0G0IlpyKIImueoo
zh+czJwvqJjO55nUwQGUpnGYlbY5Mn08FOUQn9VqiXd4RKRyIq1t2NmPAP2xKwz71xw+iREX0Z++
UtowwUkm6G9JqRYLeSU6qoY9vzaD+mfbaH/kQ1uhTg5hkmw/eRi8WmI39tABGvIDmsvJSxgnGeTW
ZGKQOrZTlt5VWTncWUv0bgLqOxh1dfH6WvnA+voYegYhVRh7B79Lj2MQBx8gBb+HGE09mLWuvBuq
pWCfoQ5Ht8tANlpFdErr0f2zJn5dey7Y+saf7gh8BofURE6pJ4N8QZH/4KLk/q3xBmPvJI72xArA
uNZl1JwbuGdvkdnCeicT/qtGPtjy4p81hsTMpzXjxSvScvEeMS+e0YcvRuUT2lDC/Eda/kJWICJH
GpW7uba9N9DG/imIHAjD1YzH1pzMT4QYfk56e52nsH0bmtZ96RC2iHLwzBhN12eUwBmOJP+d8mNv
kvNOyKWlu62+7pae0ih1KaT7dvTW9q+nkN327Ms4j1iZcg2IfML+WEyN181iwO5Y6rIl35s+Uukk
9d82t/1bd2mT4lObnEfaJq3ND4ZajjvWdinab3le8lFdNlWHKQzh1P+0Gr3JhGDZnypAdo/4sf1T
Xw9dy3AiDahYyilIwuomRbl8ZgezQHxM6mYz/aeOejWzyD6+LyY9eLU0ldfBzYw9IKLgVdrKzGZ0
j83hLG1SqHDT1Wjw79emzE6eA4ax7aAW58ariZr/2iY78mauye8sWsfLyde2WGl2mtar162NFece
MXvjqTBT7Ri5ZXC2SqTGC6WyHtXSVB/9zIv49I3tt9rVvmQAkd90VRlvsx9mRxsDopdimlk+BdMO
ibfizwjExTnGAPJCYgTWMuxETPYOmu71h75OiaX4+YNd9M29Gadnl2/sHU6eTJHmJL3CHDsnLPnv
ciRbz4i7fOR16jxCP1SPCssuhpXAfhjaMWaGrz4kY3tDDCW7w703xFIHIDcoqvloeJqN6UmGflwx
fwsdZCe50N4bAf2HvK3VP9Fbyw/hYOdHddaeSTd3LDE7ZBqLZNw3qBuezbog06MiyKTpEOWYeh+S
vlc/KmcAMNomC5uCSFKKPxQWVIHxR1z+NJquYaUMoLELrC/zYJaHDO7caxohUlCOxXdi+dOdNNWB
3j16aXaVmhQQhYNTA/X7IP2lre30D8/q63up9VExk2EaH9p28sCpteGhyJLhNQ/9HBpsNByVYBhe
pS0qmOwCjnqUmocr511UZb+QofmnwzwiVU1UEgzKcg4pMv3vaLDCFzmNV87RVcW6cLd16DvsHkyl
Tq/SVvHe3reK/+g15PCn4oBeYvCszZmKiWcynRw3WMITDNvSFljRS5aTQZUmq+hB3abFDxnXpSka
5mmvlpp+lmo8NcXrRFR8PUOOBbYOUEkwrwJyBQ76HJexc4kbxlckW/4Dul27NDPzc83/urV/7keI
PwcOaegnOd/Wsdeit5FsHCubbNij4FQ8IBloXo1x0c+ponEnbVL0hVo8tEsRxApwTn2aF80nqDn/
3bF11pLZuZS6+rw1ydaU+sXD1ubG2S/Vq5n91JG3c+smfih0UsYhZr3r1tZmKy0ggtq7SQ+FDNPa
LQ+q9KLogGFaHdXxuDQxQ1Gz9iMgEHT0mTOcpKqFRYYbQgfv2rGaj9D3F5DPEitcOkdDmF3iMARU
vVSHsCtxDAZnglQTa6/Q/jC8FHxbYRJhXqomSfWL3oDcb4fO/hjzeriECjM22ZuOTXJp63I6BCZc
+b61nZtfMymxE6JzqqKFiKSl9rvT5yzBvPCL1KxMS96WPIHUIte33w3TQiWpzV6kqegCZhNZOd9L
FcSUucfD8c8KnYeDPlbeuxX1CpJgkXK0PM9915gaXdScSZ1UC6Re0F9jkiOdDYaLZxgMd7LTB9Hx
/lXnse73w2TwXpXls7qcNGmZ7rael99LR2yJmdNNHc5IGBfupG3gy3MMG1SoPNb3XlT2kGj45I3y
YZNvk6s7PuHOJY3T9tBF9oatzxcnbU6h06dgP4PonKMW8h4ML2VZZydPwRg6HRbdy8F+I0hgkfzV
umMBKutDSXqiU6n6tQsSvu5Tnn1Y2jgxz2eUwzQmZS5uOHdzBN0ZHdH0o1dGki2e/wU5aCw4RsSf
vc48S60qh/rdMa6MjtHRxsvSARV0c3Tdg76VIEWd++FHMxLJSitSUtBo9IuWB84+JCewRPmcfQ/S
5RilZncijLXExlym89nb1Bn53tSz4OLpB8RH3Wd78YORQk8vhqk8GXn9tdMVrHjcanriRyPDUYzE
q1PWLooBLTImebwP7BKqoY6GIKpZxbc27599v1LfcTIUxM2uNj3/LSOulVTM1VWl4vpMGuiipZCt
cJlj2IX5EORBujZpox/dFKN/jZv0R2m7xqXBxuIxtNCHm5ji3mVV9gdz7+aHa4aP/Zhpv7DZOCVe
Y7FYemqmeceEPCeH3bbAJaxk5yGu/DVY8NdhXu8CvDE+zLi5RgB5f2gZwnDKc4qNyatuF3co8+an
QiNOmytxfnSHuCTpHX1l0ledexciQ9h6Ifr0Sfts9kVNIMCOftThNzWY7bPXaAs6P3cPk0qMMI/D
AuNsl6CtCjLWnvWXOR7y96GLF3ZhGt6kmlbojQKauId5bz/73UQeqhsquBrG+BzV5sIvi5sTqOD4
0lRohFhKfsHuCROH1K4vBP3qo7nQylmZG69M/fnzMzlIEhQHQFDHWCHRT1Ir3cV6GxG8sXem/oLr
4GswMwIZDLWnwNcL3L5zUF+KVn7oTotmbZa/WKzWPvrZ1V7aRj/JPqRPvbsOD+3daP/sGJw/zNDx
3rISeX4sMj56y5hw0caEedk3IgRHrBlX06Wmorf4WvVE7pdaT7L4NceJV2roAZevjZecQr+0Ptqi
wmw3z86yr/Ms9cXx68taK83qpR3mq6kmKrIW+iWp0vkxW4pWHe7muNUJ11Aru6Y/9a5io2Wk24+j
rjmseadsR0QHzQBpNJY9scU3Zpqyu0yv7Ud10NjrT+18NKOoR7B2qcsuKUhgYvPUP0plPVVWNRZJ
1YIwajaEl6HPCEs2IYZprlWHEIZQDpNqsfwBkgA2Ry+wZ7IWwImojq1O79lV52sXTu9rVfZoddnf
Iit5zNL+D7OIi2tGxOux76t/ChQwnSO+ctX+045B9cYHnZ+y9W0NRzN2zahVOwDkSIssZ4lagkGj
HiMYYPrBk5G44ynsIVNqqRo88SZBErD7ebpfPIykTfq5WAM9SdWtzGcYd0QZluO39rlqkC+qbQVd
xqBmKudrh3DyQxinFHnc5gCMoVgOaUkSeWmLTEZPhIAC4Bx2+55Z+UfpV+Gj1Dxv8hdoJY7ky86h
jZWzMtgxC+m8e1ftXH+w8f0AMdICeqFHBSyVxfGbVMKaHBN69fO9VLUWKAdkvPQs1XLK46s/eCCH
lyOR8cye5iFa/7A02da0j+o0eJWalQ2EWAc0UaQa4f1+tM0lEL0cHtpWeYOLYe+kmuqO9VxDwZWa
/L420C+pndXP8tuzBec1WrGCn+byuxdg0aRr5VGqJebyPJo5bjfy2+wMGaQYIailJmeL/P45LQnx
klgmtWZpubpXqqa+2SQLCCRPFWO1WTQX1SYzFGD++eGMxbSLg8D5BoD4rmYLTzrep8aa/yZu8WUi
Evpn2UEXISkfvuHzzaeeqeEOj87yEQRHeikL27+1xhze+b4SXchD5pcCEc8nPYu/pMiz/Wwn59Wc
8Gt33PJnnhU2lsvJeNNKTI3dGPQNsZ/o55VEfEMEn4WBFrjxYzrmMUicILgjRXqOx/ndnnNjhxwn
8I0ytR/auSvmXVZpPN68qX2aPUmh2Hb6RDQUiWz/m4PC475PYKC7Q0U+Lah6AFdAz+HQqWhsdrBY
vHa8Ayw/X+um+o5tpnK1tGx6t7qKx2581vCD/4Lv2o98dvck6FHuLv1TaIe/qi5LnqI4Qrc2dZQT
NH31S2nFGpPW9qS5uv0R2mdSYulXY56Hk6FE8dFV0rtA8X4wXVdvZh39MqPiezeGJumdyrloIEbJ
srkYZyE0NtZxigIT5AcvNJK/BpJE6WS5QJEqkpUOL3ZSjd5BD0kvVQABXoviTEQ+JuWH6Xmbx5i/
oE5MlkD7Ws2Bd7E8Mp8A39NjFSKPaTqAlQaw8E3T+/fWXy6s78ch114NtblBRK92ZKGCk1oQEbOQ
uyTwMhLvVZmb147xNI5/6TieGC9Fa7uXKeuQPxwBKNd74ozKRVPIq8Fpqk5w53XkQXzj9gOoh/qY
EgE7oK9kH3I7X3xk5yufRyQ27eDPKnPrt1nno02T/uSQuAfc7YRETCkUcwzvRy/+MeWYLo4D2rlY
Lf49Q4MpW93DDTBo9lYfti8kb7WzVVnhLbByovJR6R6CXDW+gPz8Plhx+beJCia5oF9R11WQv0OC
9UWJOMTQdjsVkborzn3Dq1po0XMFSkVqUlRWq50gzhMcW3pI4Zc6SJfRu/Mhq7wio6IB+4svYCOO
MV4MT71mqm8TqdWjp5PrlqqFkOJjFqMFv+zsQRe+DQZk7NHu76XJgH1wdiK7OjRuor15vdGC8gRA
tNSkSTMsBN/aNLnJAcvX52rwZWbuEl0KzV/UPsvubfKBtJpR+SI1PKmCY+r6WOgsO0dWNuSr25vU
PF3r3iIlBSHgIEkvbToeIdfey21YNBwgBZOSE68G9qLLAYGrTMekSlTQCPRgVh0/dzrZh2WnshTj
QOBPgTRwlR6EuoebX6ACtZ0ycNMb4qvJ+puzaCj2kTe9TTHhjsnS9LfGxxotr8NbmoV86Yo2/ttu
bXSlmTu9OqH9mg4/Szxx34lp7ifDGrEmyY33cix/hAlCE7KPEK26R5zSu4AYNd9tDT9DpfeGo/TN
DT24VdjU7GXvoJLpwX7dOvvmM9/7EjBMPWU3L2QGARUtepUCcZTiWCV+cUz+26ZPUbYLKg/xbluP
XqdgBOXle2h/m+c0jIw3t+iMt2RWGPTBtFylGited9Vm4CHSRRts440P2ORk0do/b0gjj6i0Xuzl
8CqoT8DdfQTR4bZVSue8SpHEDaNdM4xXJ4id1xZt9McxVqCZ6wDQCjOAHY0jzVk6ExEMX9CSY03j
t/ke1G9z5AKNR4DN/5yv7v4uMsU/wuwHGIVtyitcOh2Lu6Zbq9LWmvWh1vieSQ0T0+I8VwDs1qru
c9ScnX2AG0/SNBoz6bwuVrH1qII3aZtm/6blvBhSq1ulv7RWXdCDPypFb09PJeCQh7UJFiSOVoO3
M5w8enZcXvMW7Sx70s0duV0yxcYQvErhqeFZLYz5UWqj7zaPUe2eCz2Nkv3cLFHgunJ2sreI+Mqn
lk7orEni09ZmeMkvT1X56PVl86JFsMp+OXiLjo36KgXPEQoePdnqrc03h486Usd7FH3U1z7w4/ta
s//YOiSsU1DeaJrz1uZiV9aO60mbfkCwAhmhvTXa070exc/t6GWPfAOzR1Lotx4SxE1qGGXa6k42
vTR81Vqzvf7WJodZTfG9bv3goJVVBsgnd16kcGuihA6EABjqtJWqAkiXXEw9HBI4qm917JdvflIS
XvPi6CxtWZQTq4yBmId5Ue6nyld3PPv+VTqbBh6tBSrFhgn8p1Sxw0oZZo9BF9Vv9Vy+tgQKH9B7
rd+KBJFbM1T8vQodFK+H4c7pzJ4LwM4Q+NSBRCpIKc2u39Spjp+a2L3KTmnCZ0wjeN94V20aysfJ
HO/sOuy5n4Px0ZhDefPGugMVNAXZQx2Ux7w8KupQHprGqQ+aFcwAj/zmZCqG89AnUDTi3k8W+7Ej
Pm5fG8Mv4MP3937ZP1h9gGJ7SE4KXsJ3v4tPVojgQWKx0imYAXilVl3GyP45uzkItvqq9gHMCSUE
0632+qFlDrJvmH3kHv5CerabQQnvx0iBSOrzNZdsH/gY2PUmGHRVGW4gJj602onOAR8EAtwqkHRA
yn2v36kzWnOtphgkF2Anuco5HfUvrLsYbEAvHEpDfcy69IoZtXJfdSX02H5wr1kPAc4wPuJmiFn+
uayTQXtmfei+zZml3SYy2sQ7WoKJRrHL8qmFM7VTR5x0UScmfTvhBuCVfbJrZ76RLIYf1P5FCxvv
eRHhmyAx2FNlwnsMjHuzidWTgjHKroi+zPP8TkboELVaeSrs1r3rM9xgCASwuRXTgAK8bVR3iJZ9
BWEx4kLX9qfSCfFx1XX/sc9/cprwhtyKsUP3edg7pkHmtlC0+4y5amaN6ouRcuahyuY7C8HZIAQk
kilYLiY6nLwpuTTaUN/qzq+P2EcOh8ZxgvvUreeD2upfgxH/ABBT3TGYoWioc/liAf94qXTzQ4mj
6pKh1niPTCK4Er4px7Rx2vuyKIiS6AP8rdnfB9XU3wMkuHQ1goxtnezzujx72ehdc2OqDinzBpZW
ZrgzcNPa1313saoFERh02tEc7OQEQPg7Uk3fFjPRi0mWfM/V6vfA4bo96mxE8Hhu7EYBrpe07Z1G
iU4CcC20JFixdwZfe8OGbaN+rxJ9gldn1ncDQIOrsgQ8jOZFZtTaMq1misJj1JEHSUOEWfIEyYho
aNUPPfvW28pjmsLzRRxln8YvoJf/nl2jupF/U/kSJjWaa+ptKirt1YThYfLYk+616yEBf+NUeyMP
o/sur4JbMDLDyDTe3ynElyftSuT2huXpLTNCVk6PJoUTfWDUywQzIYZqV3V9Du3pu2uq7v3oJu2e
UGAbEgpdwQ54q5Fbsp1r0Ic4QgSQabQc07KiXiIlXyEC5Pshjn42WYlLdmRe+Jb3CYgV5K3qExf0
7zrFImYkDE/2AVOOtrKeCYzouxh02cGPmzfPbeCYuQ3ub6pRXMOacTBWzP089M2+7IgJ1Pkzmqbq
fR9F2n27FI6JYaUDCTPNd6Ee+EezA6kXajorFMXpGHut5hgkibsHlHWKiuCnQuYBJYYIRSFCGT96
ayi/tMia89G+dDk2do4Lp0kPyIGoI/RUj+nxQ9AA5JlfWJG0e/KeVWk+Ymue7XAD+EhjNeTPO9YC
oT5MkIufRo8Ae613E1nh4BVhFT6fbQVCyVc7cPhmfD+CvNxhm8WsgkVhl6hweMyW4PWcBifbW9Rn
q/5n4PoZAmUG8EZXTwExmDnAQ/8czlg16hDmd50Glan9NUAajID9HhsPOF9tO0SdnZ2Zt+oeoeni
qBYdCOVOwYBFUxXkI9GLCQKfxELpvk3V9DqGdnNPqDHbz92EKFrWPsFefiXS3Ows9OSv3qSDAtV9
6+rY7k3xe++mJL57sxacThV33xrXuy8jhlmzURjG0qq6zCgsYaH61wAQ9Vx13V94Hxhwgu3gqJTJ
9DDgVXTvEDwuFgJxkOpvqePegX+YmGWPPldw+Gtk1U50IwC+FMdH3ej8XVNAosjiikBFG5hk3Urr
UrlVsbMSuz0DXS8AxXkWoBs+BifIzDcnJymlF2huIR37VlqdS5Sn0A5JHJ/LqTXPfV15f6TeO1ym
Tm39H7NdH+C88y31FoiM8iMy+n1uZcFNHwP8ESu1ObBS9y49wLOzBQ4U3AkpKcVn8dZBuHesgqCH
ah6YMz54ozU8pwMaRQ41xGSSY2sG73mm2HdbUQ2Fs1ZtZv5Xu4Yihs3Xo+Uzd/QGCxyjmwH0rDzv
5Ae+tw891Nc0hr49S+adrga8ir5p3M11TNqU2cfPNNePeZBMN3VGvgmhqBctDn5Zi0MUVJ17dIvl
YWR1xod4KRbxHDMftXvVrNuXoW+nxzZeRm5qXhm0L3XEVLeq03MZOGq4Tx1uI5iwq9Ky/uj6lJmH
FX1JUh2dQ7N4tozRPo15xPp7KXz3YfY6eGitFh+b7iV1muQWsjy4pb4THYwCAgBs7OjOss0XPTBg
b3gjTxR2jwOIK+J78XFQ6pcZg0oCeyzOukXgTMsuggGzl4w0VGFgiaa1eF2BwPxvoXTki3q0TQsP
uwwjRFLLL0FqjJnXEmbBr8FB9nxJBCizftR9bF0x3IIjgRmoB8c66EFjTcEwseL0OZbQyD2C0lce
1OKuMadnNZxHqB2+fRhRpdlPSxWZgmnfm9wsM3UBmjlhCq+kQ3py1kAXeWZxByLjMkwwUoArPXZm
96K0+D/lZpwcdEw0571g5sKFwG+BPzs6w5TDKZjdxzHVNKaCXfbkkZq7xU31ZQZu9IHXBmjD4ls4
ROmHmuMS47U/3cLn4ZYogbOECupZZ6WT8kA5nqs9SDHxCQNg5SkHX3qjAY69WimlAtjTBykw1bl5
k9PgWvke1UF+zeKSIXvsnAOG3cBDSCkAgivmfYFiWuQUNu+FvTcZ8h4GDUpvDVAA/7XhlDT8PSRH
/IeYAOslmcMvIVJwiI+eJqzlDo4zQnBf8EYAtA+Jxt1F/zdV9mlf/826pr1rh+xcjzWfSVCBiYOl
tZpAEmrhcdb11Qn/LPLS+IqEPIqc46ueBNYlHZTXmSDAQm9Vz5W5GA/Ef6mdcYm9MSRbf/Di2buG
kfUYk0rbpzqySq2aI/xngBi371xTn+61NH4fVVapYRUgoxhCGV5MmiofXZuk4e8BBfqyKkAEWd2d
bBLeYLlKexWOSKe/u8HR3oDtukhjKxMLAZNxWltw9XnaN4citb1nWADOkzq9zyD4ng3ACHYeNKcq
Tr6WTAyQr4yAVpYkU6U6p3rGnK/MAGgqyjnp3JD5k5ECf7EOedAZ+6os+gvsiOK9M+vmMsIW2UtV
T5wGvHFt4ReqNA9Ml/l/2s4+6GXwc7KV6VzE6XyH8MdzPwP2Nl07eQqQcnkKGq0mM4wUptM76dGq
7epcQgM3AtgZSoLEXMbPW5ga7oBUsBOSZCyCnTOP2ZFV9JNBnINR/JBlT10IWOxbbr9jWtZeswUz
Uy64uhCExdV0nqIFN1obk3oFGBEuSFIpJj36oiiGf4z/2yTt0j1bXrv6VgZcV6+FTrfLipRSgJ6N
DnJaq6vg4J8mHCEvVvgeNyAF/LexCdJTAJ3Xbg24RcP4hlA56oZ43q26GoIREtxQZrJgcGMHJe9F
cEN2dH4KSXL8PrlNcAOXZc1HJqv8EtmUN9qq4JJdZDOZiSDBwuLfG+oCtK/b6igIlcp5WiCFzGWz
W9EDtw4avB78XaJoSxyB1gAs1pGsyp+Okh8SNcAh96fZD6CYlwvXLGeUrQ2faGuJOh8FqiiN45xN
2UV6Rk7LlUEWMfjn+HY5ifTSQnXa2U6WHuRXJmhNk4BF+Gxx9TsHjXoWhRHH20NyH65gOH90y/0b
zci55KhRSw5YikSuv2zGLJFJaWF8J9Usq85hqej4zyy/KQf3GeCdcZE/KT8D5+UwqgbESfrq6JXl
TzkuHQM45sttXO+wNApeKvfJulgLaXRrG0u9OyO1gicToI8V+ytPA7RbMtTjlI5HVa+/CR5YigEY
dVfDryOeiuRIVg02ZkSVkzLGu81Rkt4rzitUg796mItHrwm5ozYSoqc2ad7k3tuJ+zQQ9znNtcGw
bg0RentM3UlvFbfUYfnXhmi2bTcN7LAOhLoJDnK75G7IVonHZ7KTTXkKrFD3ySt3O6/o8xu+jh7o
M9lcCogIPBvKucLrnbFlSGaACMCcsRrGCPS3TTnawZECJLJr5Ld1c0570FB2dJG/NzYNMermELfJ
13nUb3Ll1qsEtXRXWOl0kGstVyVpC9b/rYb4yoIBkHsiR8iWtK2Pg9SlMFIcQ5ouBKKJ6OPQvcqN
Xx9NuTTb0yB7aiKfuwoM+0EuhfxIva+5Pm1Q6Hsi6Mxyrep7u9iGIHe5Xl8zd/oZ4JVxypgN8NS9
aVXewrQNT/kM0bnVp1d9GTrks53FtnOegxkkMHZ8OxU6J0q4DXpCVpIX/9cf/u03yCa2V5Dd9VBf
e653DzUZHEp7Qz/IECDf9w658YsNIGt8TeHyrhd3hVP89tb8Bqr4fAUN0nhFBGtybk5GmGvzMXbD
v5QuU4/bFWYQvOmOC6V7G1zU/jnDxPIkv6X3q6fUntUTGo39vG+y8L4ddAWYxzIOLa+1HClb/7PN
68oZ4YAwOciT0MfpiSkMS5flQdBHpJ1MONbb47N0sKuZDqa+H5Bgu8gTPHbWcJlyi2VJdcydAeMj
dwFX/s+/axfp1Q/BCnu5AVxhAaRsz94cP7j6AmA0Crte5G0Y3pZhWZ4kqW5tBdGfZUSy9Nk5+k41
gFlJn51AYYyU/lJsb+tvj+i6KfvnyhsuXmPu5UlYD8FW4Kx8aRsSBDIWsmBvzih0X7c3fHuWpU2q
wfIUqn1/agDpnUMnOsk+Ux526bEd//kRlLrcNdlaj5H6uvlpv1Q/ta2PbVnZ9j9DD7ZyJPhT8xrA
ldulwGOKFJBbb4NwXj4cugfRNNBZqE76CR8K8vTMC+SOD7aOMajzlM/ti8PcgPXhvU7EYlYLPLaT
lxxQylB3d9aCVZ3H8iUf3O5kmjNTiUZXD2pQELvpEZjZkeA9Ce9gyhe7SHMe6kMQlU8O5sXbjZe/
KtX1ddrq0rg9Jp8OKYa0vfTYD8rDKEW9DNeypSfQl8wYzpNcfTlJAZ5xArPCY9f70Or38pbAaqdV
Nn9rHVzjj9xCREnWLROuwUdIdX/awqUIuWBdrKRX4uBQQ+IF3zAm+kfUA3dHxuQo11gKue3xMj1B
KJc18pR+zyf95sVGdlLn8S4xSwTKvO4ig4zGqN3C2S1Rzz2ERbB+AYz2J6T87ConlDsvW4z07cKG
saPh5zx4z5jFuStm2U/sNx/Ps1MuT8Q2GKia6lw5bvt9ejtqh36CeL9dxTJzGEmT5TOTuZl18C3o
QkIqgRfwB7hkg5m4h/yodCG3BuXEQBdl1KzjqmMmky3wutV5cp3rBDCHfO4ZeiQaxZG9z3AMW2dX
6yoq0oKCnJuurYMwXOrH2kiMk5xffpdvR+O11Z9mI29Pqmm8yF3dbq1s5V33IzamaDcWBUr/UMj/
WaBtA4ci336prxM7lqcljjQsH8D4H7XMzmHnt/nwgCC7eQGaVt2EtTNEXXXjWfi7DLNsvb9yJ7Yx
ZrsxfKB/pdAzzcmrDxYEaWQxHAOHk4KXwGUEP6AQeCy5ZHJn5LEOVGKPFvBgv8A35L+DuXTYRvTt
Tq4P9DLebxdh2ytb0uX/fSrmaiPspYdtqJcfI9V1Lr7VZWttnCNsP5jQIswgE12lsy8qHovSRf7s
OuWSTRw2edXWTfLa/8Dq1w+l/M7fZhnrsWXu7oEF3JMQxB6DD73MX0mOELqW12QukIPZB5P5F1or
xJPDPrkUTRiqR+m+bvrLFzQCDNIF6TqPkydVZnRbsbVNc0bKQUMpUgMmtkzC5N/ZihUlKfXf5rLr
ry/nESbOw1ig69az3QBPP9lkqeY9er0FSajvrvwQs77prq5eZVomkzrZkmI99TItlCqJIDSvAwgg
W2fpslVlayu227i1bX/j07FR/tEh1MEYxpgpA2cHECC/SF3ePK54wjJ+2b/++LnUil2kDOpv00i5
heuTN38LINpf5XGNUNIFNL3cg7DrkNyQJ+XfN+XodagClNNc3DI9fKaCBDBFtiXcJ06IEDxk77Zj
WwPKDim2flId/B+DVufX9dcvT/JK9tjemXU+sz7M0urpeUf+5L/vnWytvWTzc10OWs/6W6/Pf+Dz
UYpGYqO137UZqVkZV7bZgxz7b21bF9m7zrNlcyvkfmxV2ZLj/udZf1vOSG/p+OlP/Vvbp7N++kvB
MuBjNFd3IYy+5RXHw5lcRTWva1V54aUglAI5ExoRi/clzLYVW9uc4QkK/Y4+VWuwuXaS4VZOvnX9
bY9s+mYAQogU/PpEy8si78n2smwv1f9s2w6T9076/Vvb/++p/DlfyP1FDNpvPLg4tDGtXebC8uHa
inUlu9V/i1X8W/dPbet6Yjnt+hfkPJ/6rH9hSLx7TRn+Vjsv3MvQIGtQ2dq+0TKGbFXZ2iZkW+dP
bZ+q0s/vEQzof2g1kghJYUPk4+Uk9870Vh7hdVNapT4TymZZnVXZSfeKt214B0wFbXyrK/NCI5e6
jPzMhQIiSlZmuWvoyA+sdt7L8ED0H0nWBmXgf+hq66Bhq8QQZHQpyhkSJuJvh38bbrdHwZFF/9Zn
ewy2tk+Pi1Rl7xg0KSELF6bXoM7moXP0dN7L+jcBYEC4KBnfg3aITusbLxdlK9ZhdavL5fqfVdmx
vbpSDQik/DN8S/3TGaRtzhKwE1rCa7QN9uvEet0v92c7ssGrhMVbdrUIjBhLhOS3lePWTY6VQiYG
W1W2PvWTQXRr++0flz2fDhm8SjnOxgOowOcaKgWuAdKDSLmhgeRYPlwljnjtmwxdfpZk2UWuTJn0
eXaZVWfXZI51kZd9u6Pru/9bMPO3qcLWVbbk9kZFT0Rv7bQGuXIH0RMjjpBJ0dHKHmavJB2Dmos2
PcorusYp5QkYZz1u/pAX+Z+oVq0GR6yzSZ00JAfzPLsmSATDEoe0JkXdkK3cbXXfChT0z0JrVy66
w85sYUDGgLxFPixdC86m7t8JZ9siARCpaNfIVZX7UmdQmfSqeC9jeCbCJ9eXGzy3iO60azzz0+WX
i/rbLVqXrutVlzWLbK6veURycvbM6ShXWf7sVsgP2KpyYT+1ras62fOZzLn1lN3bv6SHob63sdbb
YWOIVVyQ+1+6Ih7PBkKARx3GLFWoZwiQFld8Jtlr6eTODAeZnmWv5wHz1JME76Y6eIu07Kwt51CT
Onsog7rdSa+5y8aLMpfmQe0zQHrDUOyaiFddCi9zzb3tAfDUwBTdp4l7UqPQyo9IBmG4zMr+SFQS
1PDkXBs9aJ7gZJFrRjT2/zB2XkuuKlsW/SIi8OYVIW9KKl/1QmyL956v70HWOVf77uiO6BcCMhOk
ohAka605JsLzzMK9KJZPqT8+LxXtjwEY2Ef0N7UHNW6EysGmaMsAHmUJ6Yl6hAIRm1X6GDsWZEG9
O08xLASLsoWNSm5/6xj+fE2r5gd6x12vK+XrmOu4aqX+Z14yJa/xgT/4gUyleNY8985sfHOI1pPZ
9QMSDkoLHWcY3KCp67d6pqaXV/LyRZVTcwVRh/KqCGyXXCy2ADqh5Dk3KvhNsuxVIIIhQ5XUcWPE
WF3GpYdQEmYCA44CYaJsm8IsL/OUVBexJhZZUVhwz/IcsDBBeKOIA6+swA/50/ChkzzbtvKC8svk
SsOOBBKHtwSAXdvnzS0uYqjXMoJPzcdIVIZg6LVZQU2Q0w68DzeFfaBSg/SaQ7C9hfo19VN0HZYF
Qpfo6svJJ1hNaS+aygyTbriLULkKwGeaQbbGCq4NNOyrTCb0mkqKsprGMeANgo7YdCitSk3OZY6l
KB6y7jQM3UVJOudhXhZ1RtmeybWFupoR945QzdKVUlq4og1kZ/QJs7lxVOHC+L+mJJovX1tUc0D+
tbjm7vtXkeE8QJmJVlXYunBPtbWlGLo3TU0O441i+kJT9INpUepMWaviqaaatC5W8GAwcAAvnbA8
VUjtTs2yuG9yfW6TghjqANrIRJtWqod81lNtpeiachCLYgr+bSz6SlpNDip3J0wJNgM1eO59CkZt
c+w/kiF/10ilUxeO3J/flo6emcpEqhWKCkpMP/8i3fkW5on6MTUJ1QoAcZ6DMaPsGg7Ww6yQSzam
xDhWdt4f1D5ud2kaFxf+BQqS/1Z+bEaJiytL9bOs9c811KCzHSUPg1k1SF+l+jHuSRxZwB7XYlN0
kAp9Ab+er+vR7THucKdleKykmPLF1HIt+5HBpsmSkN1yz/D+2NnIP6101o/iUHWjKxfLCXeIw3Dq
zMCibXjgVN79G7RB8jsM5+TruLU2tw9N165zGazNysdiuQ+yJ4wKZ4L2RcO7sqkfEVo0j2jP+wuh
473Ywmi3fcS0DjFUNgJrWkaINksr/94psZ9lGx4XroEUaiP7IWKxrEoo6E7w0/pTPRBWLlNoJ6LD
gmSxB4OZUM3GqVB1qd0C21RWYlOcniyVl0eVRU3Ycn7McaTQpVomevHWHH9//Tlpkvtbs6jRnC3n
D+o0FXnZ5OBPzzUzDjrkFLEqFlUwo3C/b4urbWxBSP7RKLpFT4e4wxseKJyhAi8YXOq6sFQoK25K
av1e10G4680hgPEeVp9luRH98RDWm1SF2lTNkkXAWrJxCyceuG+CKDh1y2JI4J7Ymr/9o6PvU+xk
XgPfjNdIGOJjOWZ4GC4LsSbadN6ysWwwIarFStTgN/h/DBS7fI2+792NmAP+f3ZJ7YH6ClnZ/n2Y
tiuA3N7GSykTDVz99e3EaPEhU1GqzSltFx0FaUfdaFHAQqQ8R8siBzBxFpuT70MsjPwB8bocE1xf
uksZcrl7HyTWcNA78uDryCOzc2wTVQnLysETY5Kkg/VqUIoPWUr0/rWr2BQf3EId3VmAwL92FZ/2
xx6Zqq+7kgKNvzuWbzWVMWLH21yY7yn2pFQuzXZ6bKcqPdpjRMGJAnmzy8gzymQr1kkRKk9yGQ4n
W62/56EiPw1mIT+pYX3puMFeyE2jdAE6yNOv1+B/WXWrHk1KS17tjEORzCnPKTSD16iS3tAjBw+i
Uy+Ds1/E5lX0USm8ThHUPebLyLF+TQZFf1b8qHhRkr0YwjMne5KbBvnlJazT6dQHSnoelwVwP3Vw
9aRm1Wxml3s21XjLphiD0JREjm//kpMB91Kb2CXKpfQ1c2o42orWrsSm1jfDTsM11St1AyK+axpd
/4iNFegiY1TXEYLK16bHFkFGr7dd9JWvlIKVnpn5+m7EMvNamuMzJTTdh1F+m+3GfjMkuz1kZQQ6
yVS7j2amkEK2jPwKRAeWbtj/Diyz/aBkS/XmGBdxs/GfFYrPYNi2A/WerMVhu56xhkUv/G8Tssh/
Ov9qUw2LqthsPpWDU6/xayshzFnFcyYZ5qFJuwnmdl88qyimH7F+d0WnRBnbMxUYbyh55bNoMv2G
/II9lFuxOUKT2CvOlKzEZh3b+nUmSye2xBG7QT7LsN5UFNHHYJqpSyiMUDvWsGKQRdc+FDYzPxN0
jzuPWjywnqBl15U/WAfR07e+s9aVweC6w+1k9rnzAIyJXnu56ldofKKD2LQi2aRMIeqPYtPEiAgf
SNU/ic1Zmr7ZPPMvYmvqsyv36/yqxdT3+GOwC6NBuqVZK58jHxlx6GNXNeTVlUKfNdiJ/lY67UsS
t/KRYoXhpqotP5UYqnyV2CcxQLTDRdyUUp1dRJNY6FCOIhMBQ92pGK4WuMdmZnATw2PkaNdcvzVN
sbE7u8KwsF6DMS+P5mQVx6hDLLfAgsujJLNousoGMytPXuz0QMfNqHkIFQsr8Ml4hhCWfshG5azh
ZpY7sYlGh5J6tXgt9REkpdZTS7AMU/rJd2H6UVWTj7gryy2F4lX6QRV1tkWOb21Uch8fpqEdc1sy
nvQws85lYlBgsQxrJ/nXRLXknkebcmZap+BGxJq9LGYl9VdE8Brqd/9tuw8Ra4bU/qp6Vdn+b/ur
LQUwnRk/1OPcXEapoly6sEHfUdWl8yT6lcv+iz4O5mtjjfCBcrU4ZaFmQjauUirihvmtr+ybGDpq
6amONOe9bnLZs+vYOKelgwFLXUNLgQv7ghzphwT8ah0XK5uyoZNc8qOyx/hbp1AgZmh28+DoXXCQ
TCvZRmkoP0FVqV1xeGt+l0un+dGRN6KMSI/hME7ajphtCXW3NG6OCXOcn7sF2FLJ3SSrC8i4MKpO
JffUk1mGXu+r8aEGTv5Px9cY0V3eW9GRUPwMxt+T50COPdEfUvd4EkeLLZtGs0JOWFn6/mtTdKuO
kowbftrR18hAUW+Gnhhb2RzQbt8PYVj60aS8/GCFhrROlULFlmqwdgb1vnu8bpqTounWxkyy6Trh
4+L1rdy88GuUKf2xrU/mzjfYPNLvxnm2h4Qp6VgYm9uT2Rb6DzSJwCJ17vNcffxos8RCpBLM67qq
6kustvVO16rhENmtgbuvX2JL0FnwsShW5caHMlMtwWL5vf8RB+NLEunSL4lKy68PynIFVFxh/JzS
4VsoSda7YjYZtGNlfgpN2OBMUYIHJNT2Nlug4rLkp8c+jY0t4YD0wUYKRI1zYxA/40Zm+nP4wQ34
E/Gh9FMN8EGmOokZNpPwJLD1XxlkZLXrnwOsOZr2se+oWYZT3Dw7Le+EXV8pD9RtdJTn4LCE7sry
CK75/k5VNTyoRmtBGsgpbnFKlx3FmmXVpABBIJy7BKwL/jWPijU4z3nqvCtTLJ313nE4B+B76zCt
D2Kz0yDP5Vbc7dW4B0ylMC/bdyWlbkVjOy8BgnS3GkL53Fel/xLV84dqBOpFbM1LBbilGg9iqKNY
x0gx/KvYCvtg26Zl+qgXqv/iz+QSC6N5KjXLevG3o59ZHzGPym07yu3Waofgs1C39VCbnyUVWVjm
VPVuCIbiHZu7VW9E9iPvkSdMHopL7UvA8wPEG10fKu5X29IRFWSccdZdlCzjFtjRxI8I8JoWab+E
3aEBTC20gu7lPqDRas2rzM7YDFgKXrplwYUxeQ3eyJ7YFB0kbItLM+O2hWX1kWInPjnoKqobMBx1
id0VF21ZmKB4j7aknXOrmh+JArx3ZTR9TtFS6NGi54ADBXIvVd/jeZg+xzoyVuPSHi3t/z3eBrl0
H+/bPsehPG3VBDbAt3+Pf2//v47/3+PF56rVgHLb0dd6bsSrgRf2WzlM9U21dHVrLm3gMuqb6Mh5
+f1qE0MARTa3cmn7a1+enOCsJGcbqzwTxcJY1JZO1cgbrozsnzYZ+2gn1zf3YaJzjB3HrWv0BkH5
IGWtgWASzdeo1EOwtvitez0cGy8bleJBLEad/1fRv6qu0lRrNUzkU1AhxOMmJTYgtMundlmITVOT
EN1/bWeV1/O6Buvx317Rft8Ue4g22HbHPKKg7d70daT7dspNbx7th5LT9a3H/gMimfORoGfioirz
veOjJVVH63Eye+ebBoCOaKEzPBi2jeFoAm+lSOWI7CtqYoTH+6aUNprqzG8QGYZtx1EF8PQVWdZe
fEaYUc7XV61xxgnbufidQqJrOTbmFQ8qZ+2FuhED1wFN26hNOx7UOoTZvRjuCEedL3MdIywQ5/Ly
JTrEoofVvbYpskKJ3lt7PdVL4Dqtf8usRLoBiO48dedgI5bMM0wXDXYMEHJLd5mCoIuJx3orVVm/
5eUPLL72u9LbTxAjw1sU4wSfdG3/EDW9spPjNtv7Y6pfwkDFE0Mq59c0TH9TdJj9ZucQO/iDpOvQ
sbD+veEns9XGLrhURdPcimWhyUwPwwJc4jJAUxcpUkPJhtGWFyVFFw8yWV4PTtFdxHgxDIOnNaaR
EwZowGmSxZOdknm8ZPvkFgDrwFetSa9AhzCIMDBG0zp53OCDVl+MoEu2FdKac5IhqtBGfT5ZNpXF
qOPNo5UN0b4AZXx09MjYE/YoDs40D4esGse9JEflMdMKjH38PjoljQ/iabDsU1JOeL3WBEmiLvE3
cdvKODDI9cZ2ihGhK9BlAFD9lfxEuU5jq7v50J7gBlM7yB2HaqCq75/mDqsfzJ3H58gAj9zpbt+F
BKWCQn5pyEGvwlHWXkfbhuUN9/QN75neraJpPPv4UIGgzlOvmsIIEhb8OJ5NCD78dP6eNPbax4/s
nex1A9cmWrT2c/RELenvyJTn71KifSfwi7zcCAiUB7a6yVoezv6gb/vlCHaMfwd1YCUWDyMvVOYE
pJMSk+8FdYlqp39zqDXgFTAbjrBRx2uNkfpC45+BrtVnx5g6UMj8AngzKndZowCSAd43XmJoLUzK
x12uS9GzLznWxVJQ0woj+FDvkdwZ/rDr02F6103enRQleLYLfinKlBdgA+TxPaIAcB2UQ78Te6lx
sq+1QTnkljJ4xBKLA4qgmFfVpTLYcDDk8Fv3q0mfACKKIWLtj0Zz6RGNf/fch4+Z4BPyAffjiLaq
stGhkcBbZTgGXoyyxcqxlbrXDgPLw+jLGfgKTkkGb5u45YDSY9mEaOesp7bA53LZVPUJ0ZJuFHux
6ae14qJOjF1MHhDJmRYvBctCzUP8nkp9Ko+jk1Q4WLAmFvcxYk204TTO6EalRGnIqcb6f+w3A4wq
Eaj/17HF5h8fbeEjsGcm5P7Rdt9FfP4YlfMhS9+bKQyfuef6bhFbxl710Vb0ufYkO5a/1YZQWs05
/2bLKeKrWRU7sSV20jXnqe0y52wY0g500XxxugZJYZu3b/1oVa42WMG3NpCeERQ5P3VF2eQ2twM4
4KtAydWIAUB5uyz+TTDjATpI/L2K6pjHTtO+L3b3q8ToyjNx7qMMxP2MUKA650oVbsCZzm6iy9X5
3iF6mWD9M07HkqdorZXcvVIig3PzcgSxixh43+zN0XKtoSZn+Z8P+evQ0pigF1L915QaVYCZy4fc
DyA200HekfyKD549SNapGwMMiLAOxfFF6kMkJKp11SE5XlNzufsqBRUGemh/taH0xVIptXcWoYKz
JWNcEsug/r82lzacuodztCxEGyWYyhpfNLIgS++9Q4wTbVUtZxt9wBVAbLamlq8jsDBeF0+E96v6
e4RwwSnk+kMJJuRvfTm9WiUv7fXU+E/5nPcepWL9Te1iaJjWmD3YGlCVGIjbeTL6YVdQVQvBMaJm
H9uqvZE6MEGWu/hgydElT+Vqk/Gue5Vh7RIxIHqdGrVEYL3IXvh24YqYt/2WmBBQjFnXP/EUffeb
1PxRGv5BJpAZQMJB15TUCVPpl6JsTfB9BBlIaHS/x8k5+Xle/NCa+JukE6XmbkkBPVVDhtHjhqWD
WjBAemZzNrz49dDANOcFQvSOVlgewwwpoOjNsfA8+f3cuKI3TsMMz0uYcqJ3as30Ukv6Z7IciYxH
/pDW1ZPoi3WbmBOgJebk0UPZytIlxkmI9cCYowexJhZyFnzMqlzt701iDTfU0Ivx8fna694rW5m1
jUlEuaLNakJwk3aD7hQ46Oo+7v458pCdG70wD/6sMnaOcaVCifQ0Jk5JisgneaKkytGxO+Uoo6NC
sx4p23QGFSM6xGK0oQatpGVMLUlTtbnvo/jSj3IuIdv95zB/DDGsGA2ZOPj9aD02Havemkrv67ii
209jPuKPkbMpSSvssHRPMx2EYMvhpaFGIoiC9Y8dRcfXR4ovGGayv3F0/fWrTRPf4P7hk5NwCfpW
J++bsPX+17/pPvqf4yo/swBuw9d3WM6CWPvjyy5f7us7iZ6vD+3K7CEG7IpUfGu0tnwslmFigK/X
hHnEqugRi0mcfrGq2x3ohuG7Q0boLHXDhtkGdmpjc26SqFrVGFgEEVKzoMm/GUUzwdCjprGX92bo
z1vL6X5Rljt5KWBFOfrRqwnWkbqJH4UDH8wZun2Ytj/rzHc2zJmONgjTqFIjTzGnBWXr/DAlLLLj
zpVqbuSAZnVw+LZDjLHB3cquk1feM3eI8F70pnfcnp8dXI/pufYriou7FyUYORgyP4jYyaWXm5MV
o7+sqHoioLNOiW4VuvotLIaTRNZzKrBEnEAwlEvCr5BIOiTofXfoiHlNdZJjJCm3uk2kqxzzylvi
Z3St/KPOXAR7uaVpGHtkUmly/mpTMHFx52LI9ve9AiJ5XlaDXMI3VbqKDjRo39oZxVXV9kg556em
empSfbgOTIRaq4aFnvNKPsyUjAAvi/kiwYtUYrKCQw62B1VnQXZoR3dEaqo71Bsa6aVXRhzAlsWU
+rd6QMefFUcrGAyq/lkURItXaMzGjVrAGhNtOQSG7YzLGgHTf9u6mYkESFN1W+GiV9iG/5AtC3AU
TmlV19YE15S2cHFG5jDXeVlEqVbu7MmaXLHJHUS7xtAoEAw1X0339sbU3yKj1Q6iyZYqFS7ZOGMX
2hRr0SYWmuqrpIlgNoohf3RAzNOm5uuDRbOhFuR3pyLfiw8WbX44uKbTal471WSsly8pOqNEzo+G
CYBwaTIIq18sS/KGIIxvRbkuEARfW0WJbuTMf49R5e8HRTsDIk9PI2ZVV7GwZ1j/YK2Mzb0tnfoc
EzfI/IksxRKSRl/D87o7JEZiXAn2G1/7dpG5ngsf96OwbXDRsnlp81M8hmajtLdf2zgkVZu6SPUV
db70h6WhHpfJc9zYD7PD7KCfK3JFVadfHSeRHozoGCwbWhT/sxiN+qMjanmY9HR5LUTvg/sfhRn3
cWMC5SidufWKA1lyYeJdEV0xvOsuZTF5X1fUXEYBtcatCxW5eSjqLLjpBMlualw8lX4wHsUwsWBK
prrYApU7sSnGKlDWPaOiclzsJdpQVKRIEpIz73DjypED55rmmnOFyz0fNK37DPwaSsjSrlpZj5NU
7PqxjfJfDIOAuSdzH57FCGZ+VzlStGM0c/0VU9TupMAxr4hFrSsOYtVaCW28DMbZuooOpQXuKZck
Z8Sm6ACYol+qlAkjzhsS5NiwJZWsaas+4v6b9MbpPjYkdoqZWWNtU7WKN/ZExQQ4y/BWoobwsGdJ
1poFGW1ltZW/0RwNcjj8lhuo5+imtw3aUC0hfjASD7W1FFOhxctELJi7zLhl4eapziOzjTLADk/C
LMRfSH0+4OF/1pZN+HpveYuXH94aDvV3i7WKjzn0Qaxh15yRvz60i0qoW0oYxZpYDKJQclnwUkvh
pGgEXdttHZWM9xgDfCmm5/Cr8Gqp85aZdtfvsjoTZml5i12ED/cFc2SkDmI7E6qHXs/e9EV41C1K
mnr5CngToTwyhf7IqAC7QYMkKAB39yAWatWOMwZH9cLf+M+qmjo/okSFgdHkYB9Fd9/PKETFagx2
BuR/EpPmAJxP0g7K3tcZsycsSBI4I7FtkkIUZ/GrG9jLcYnKbGGfYHeAwgz5gr6WJk1CYtf9mjr9
pw8tIi2q7Yj9l2coTwG+joei698tTusxwg5s0yr6ZzjpznpcqmoTDlM4R+442Vr8vfezLdbEf4Ac
VrjWA86VhEvaUe5Ur04Cfddi1HYwtaLcm7wkJFVcu5LcbQfdfEn5qw1jRKGPqEPmP8wloNTMyW2A
9LNkeHGNiHkRpeVLxbW1/LPEWga0YV2BBeG52yuHBrJFUJkkurQSEl+Sjqc/TgwSZc6b6TQgFC1l
JUmZT7yfgFsVGj/0LJTWmnEqhno8NKE5fC00PRoPvrqcuWz6zBS1OiD5rQ5OXgEdF6u57fTKWqwK
61WxJhaJ5VdUOznQMJba+WKxYym1CoEOk47/9cIqHSvfRxkggEUjuvyZYiH+4Ptml2mQZRR8M/1F
wzQvNYridBRCcypW25mAV55Zk3f/z4jr9L4p1hxlwN4KAS837wJOIAttKfu7L4xOD7edbhyTpfZe
XAdiES2bAymOzRw1J9FU+gbmDoHNbETYGvTC0cCUev6/fVE8pkpT4z6q5WjAFtXY16rVqcM+AfKF
SJ5zuvAhKh0bA7EQm3EEhViJpN81U8rhiDFk686N1eOKIsXj0bILT8Omqy3GyQ0yrHVD/Kk92a54
i1Flf0vs56eTjs9KuYB1mY/gG1tgOIeUfiJ1vlazHt1ocs6KKnRhlJEoncvwZFILcw78bkW+vXGH
KbtkCo+I3KkMz4GyepSrdsUtoySFTmSxrLo9uIHl1XaWb6jv1d084CBk2njSWm9t3eYbnSQMVexd
jxdLE2yiFiNKPXelPiM/QpmgxwOXm0b8oKuKuZqUSVr7UostTK9uYP+Dp5tfND3d52VJ/A5LoqjR
P6qhwrNwSjfgl6K1gdCvaLtTGNSyy8MRZXJYFF6DICPsToBfqSeJSelKMqnXICaogpZqBZQt2gzV
4hHdalThEqIgOb2aS3XA39huvBJERWMTa+zH343FibF7B6sU9p975xRMSbyKMNjy81iGa4pFaaQQ
ru5lwLdaDB0f08yq/x37KLJlKqlW42zYWx/WjVS2u1YNOQlw6CLd5EzrIVrxZtCpixleHXsJXWIE
yXys+Wnx6F7uLYoCO8Yy93my1aQJIbBEvX83SFtmFPOK/OMnk+dwbU/o90vJTGATUaZjz8w9dbQ5
Nng0yjf5w4PcmXaJfRtBIO3IeMonimlxz7BxYJBz/tElKl00810AMNgObBmvrU6HOYXqKZR+tz7e
MvV4Xq4gNTbbcxrOvww6V3nDg7LiJVuy/Euhdj+qDDqSyk90pQw9Zk3TQL4xtHDMkWPdIyB6KpIG
B1wTnRgKbi8lnKDpiMLnRE5XZrsgRWAtu6Pavvk8Lzwory6+zPiDZqRwbD7LrJwIJsTcr6jKmSB6
GeeukjZZ0Pi3CeL6XNnfyxRXvUAOvk29tGltXgQHpfeWCWBvauGRWrmN4YQ/JTisbjHiTayM87tT
EbAgAKlIvywsEuEaadFeU4jkObF8g7hgr7Qp9fywf54Ue4MRLuUjIaVYki6TbeUNSUp+JJXSbeZq
7LwpTMuNZL+GUp67Rpz56zrNic/0+cYwpeI0hxxwaIkMRoryEIxxC5py2nfyN978w5UzWf26q5+a
BKvWGr8u4vlr0yk/lLYHzwIgydYwPW77VypyNWBHcbjCxTNzmQ0qqxn+qutgmOq205i5sRXuDF2S
3R5klxnrr4DEKp0iSTBfKfOjSvbyGPcVG2KorHQ7RQsM+qa3wOm/+UFVA3Uqfsbz+6wmwNfS8AfF
uZnXqC9YKL701EuSdYGWOhwdkKlLbqMdO9sj1jZOnUXIjCJg01d/E74BYWJ+xINxKUaS9qlz0lWG
Zcpw1mRm/9zT43WP63BbNid/7jCQzact9rwm7rJ5uJu+45xNvPo5ybtPpcNQXm6nqx4z8+/mBddb
EAjEGp1En84dOgcy2VEzDNgw4JpY1UUHECz+1nOS3LrEFFjSpH05MskKdaVatVvOveylFgF/LAWO
WrmpM8O/4W3YrkntxKuxsl7MMfO0vONGIIGhTdN3PO5TT3FIeDd1G7lNk71RL4rIseUdekwi/JKo
3jRrjIQXn1gqo8d1I6WvwPxvoNNst3nrTQh0VZSgux/2dqT+LKTkZxapP5pKwyywhswv8w5FhHub
D920sTOSBZFCLbudUkcUTsG7QhR0zID9DVPxJMfVpVoCVfm0JGJ/aY2F9cLAFw4plW163YV7V69H
yVzkzuVDH8ZuVJhES5ZC3SoY94XCQyGjRsgE3gfrhbumGaxiZV9n0YNFIYZbpsUlS4rfmWbtq8r8
1kS8eI36NbTTzNPldEehCvEgv8WvZfDR1dvDocXNLABV7VVUoK87LYbIM/SJZ0q40atSO7mSkY+e
r0k/bMhGod9TiB5pax1TKbW1zO001s/YvJGGzvQtUYCtMRPJDPOXfJQ3Oq7eGzs0qR+mZiUyuMyk
4t2Ri/jQr4LQXhhij70WQhtPX6e5TT34M89hPf8oRvNNLaZbb67UzKw2ZjCeZ9CciQl5rsF/UjHN
cwHG2i4aOIOFSkZNb/aJ71OmbW6HSPLsCK/7jykqP50gfTbL7jSa1DTKw2vYpruGGpxk5JqI22YD
kg00TX8KAQdS0AYYrU4NLyl5A5dqT6v5fUKVN9Jd1RQDQdwJZhx8aKABeFcExufUjp94U2eulUov
jQ3Ipo3UjyZLfgzg9LRq/EBf9ouyXepite3cR/tOz54nZOSrVC4eyw54eQSHqU+oqOZ8POmYiG0L
0gDU/GnEjpp5SwISmFqzD7ruhqcRHoI28fGhtX41egOagicsHttYvec6yF8Ayq6kD1heyjnYpvSk
tvktAc3jKvNgrHXH2Y6ms//IGgB90Ib2xWi08PYTiuUnyiNCfDRxYz9iilFc0A1TwmeBTVf5RZY+
kR2iwq3xQ87aUyIP7x1file/t4giDEif6atTS0fufE8Ul5Vu11mc+uCi4ExfGOq2jYfdWPibZtcM
+abhtHCT4M2f3OHoktuLmP8PoICt8hIRpdq1+KnJDcZio3NKClifnZaQT8k3Q8Svd7D9X2mKhXJC
fVo+1m9m155Up712drrCz+FWtsGnkfHeiIQM64Yh/bDQ1MMnLfoVqRlcHnSsP2euDTICYONzpg21
MjCjGde2JlNg3G113jP2Dm/LRXbBerRmHhDJxKr4uXRvZktQeU7t0YXD85DGY+NWFkRAWafgSMuC
58JMf5XtWLtZmw5e5XQ4RiI6rEN538vOo6UxiZxCyNl50B+1hll22fmfXcvvbu7UjQnM22r6s0b0
DnJK4oG4M6WUbGjlgxKldgrk7hsMQgqdAkJoGrHDutc4yRanEcuTmRu6knmdajkI/m3b7eMh87Kn
JoMR1SeSvFE1mA1NHT1iAN/6sO15wDGTvDk/5bHrTgogMt7GjJ3tt8+SPoHddLpPvYU0PkkRdS/d
Z904m6AHKdpEeBQ7ieOlhAhqEhwphfFeLkv8eJiEVXq8qgIiAp0sZ0Ssk1029/Yek8k3KwLewxO8
68ufSsvceBr4eRbwdeLopEsFDnMDDMWYy6WKHhVuPx7qJKqa8O+Zo+oURMVvTEZDV1c60krai9/Y
GJXk3xXIdfZco5JQcATzIxt/zvzcBdXRZLIYtPmld0ga4i8C6uqMgOiVufarTdJiZQSLV4Q6/pgM
3gASux8vtsOjxpy8xO4Wh0Ge5iYGUnEDR7V6S9SKX8ewMutZfjD6bGQyniaubjMHM1PqNoLod088
uz0axULIMkZ4b+PwYhTDWlGNkYkVphmRBdvB7K7SMJb7SEquWsCEHE/aXDXyrUZkqqrmgQlt2G8R
aWuNmXkEhF7MMPgO3wp2akLNXqhU/AK4aKTfBP2+RUWy901txBm4JVt5yUowZiDudTel2nY3G0Ht
NRAxnSFexbNxrjuH2tTulyEdsFo+RRiz5gShAT5Se5eUa6SM17jX9Y2cVx9AFg5dPkN8LhZE82el
Y1w9Ogpi/SJ8KXWLmRA1UDZBAreSA+adRQRmkhL03N5StGRgDWkNq9hE3GNOqEKMb3EHArIfJjzb
TXWja9OzKpunKuYXGHKGEx1TCbKSvwzL7720hTicrUPF3Ebm+DmPBypnXlIqUl18Qap1pnCesBK/
oMSgbGTmfd1Eq9ROSwjeeJMg8y21bSvoIe9qc5SUjYnhkesY0pNe6JsewO1ykypcOKhIoSYKqLcL
XQ73j4Qbm6QdQQd+9KH2XTWlaeOrPbBkJKQQDXk9TVPwdswIDYerv5DQDjAxwTYxRL/CHL+NQhhJ
ifZbM9vcNUfC/QbUJO6bhBAN8IKqfItsWYUqZ3kJLqeu5HCVWIb6jYDLLzyUy2OfkLVWSdxPWBUl
qvIIsC/zKJVBQKkpnpwUxrLDOiJG7KkqiX072eoGXFplHHeW0tvMA+JyBWqugZ7SvsdKBY66PUoR
V1tR/w9d57XkqLKt6yciAm9uhZBXqVxXVfcNUa7xSeLN0+8Peu7Va88T50YhUAqVSpCMHL8zN00u
f6S5QI5knzDG3M4l9fPQeqT60qTY2Hm8H0gcx7VzvrOhsEvza9K8T1nM6RYim+Q07R4cMfx0muET
J9HDPE2+rWu/yjGxcEsesOhFfBGOtYU/ySB8cBBVmk995jx0jYssIy2uvdsBoFQqQLb3M7VaEu0L
4zlsHztTxaobD1ESxEjcUZ1wO8bimlvmxdRsLt2oJc8JHKNWnZtk1dGXYtjGiXpP4MgPvScV0+vE
Loqnxzi0eriAzgOACgEuaYhn8/zmeo+urUAS0RcvvqId/bZNKbApMLGvi7apXm4nXGyJOd/0dQfe
EO8VKa4i/4FtngfYGR44J/1axkYwphorsV5jqJ6IQNFtw3dPTYRhJ00/uAtkg3sdnBPhBEOlvil5
DtTS6ftwxHNvDAnDy7FBq5zOj/r2M66g3lvGkfqiETkFxuBsLKpKVl/DTc2OVNIWrsM5KVWJ52tl
b/Mx5CHknuKHcHNFZWi+66ZfkxO/xeCU09QVvtLjDZh6+nR0ptfSTPIg1Pe5CSAt0KGiQY0CmxyY
0uzeMhEtHWpW/mHKr+bZtc8NAayk1ui0klen7FNEpJOd/RhH7t4Wqd47OVBy9HYLTNgAD8eERHuO
h4fylwzJyMhieddG8c4gSGTnTeNZZvpHriDYjVOc3xe/oar9hJH0A0C83ClwVDYVV3zgKQ5rQ49L
aRiaOzHtPFyAp4l2O3yuahtmEe5sJbLACiVCDqqVNmj/8pBeSJJ8lWF+UR0FU/NUkiwUWkBPSXOI
MdjYQFpyNnWpfw0GtlP5D812xD4qtV+OphyceaR/4sHmMeRXWWJ1il/3F34z71TUw67S47sZy2Gc
fbPMJw0WF4L5VsdEuN6P3E25FBEcincoMVC/+9/kW96FHhHLCXOURtB50TsvnjaepxozEnzmyJI3
6ltfm++CHwtLlIck8/S9skQux3K65JaK63siul2SsE5Tqf2lHF64RqGBQKpfpkM7qKNpz/tAwbsI
49v4SKzQj0zTlS0JWPsXhKThZqhC2ENf3vhaucYrve1np+ioNiGmWjOMM6KrkU6c88xjmcoUFRoU
vFybkGzp9VY19Jqfqq3/qjS4VAWcCRq2jyX/vI0YjAclz2gZmsZbD26pRUO/Jf1n8VPxoktsmc/R
bB+0nALdjAjlY3aiAsBpjzWsq+PdWnUGRGOchGlY3Xtx9CC/mXhDkJ8BZeUY9w+5yUrNrtHTpAOx
KKb6FtcENUx6SR7U8IwBab6Dw3WfOv0FWAGhn5LfmXnUblkEXobFuXUynrT3SLjvTte8NConZma9
kH3xpNtia0bkFBIBjAs4QbLTqam5WpB1wRA/NIb61rXWh+L09JVhujUG2XWpSjMm5f7vzImBYqI/
Vt1dVuEDzgQADW4xb9Z+hsvi1VWiy4xTIZbal0y3Zxp3zaesxl3lKC85kcQbJzYGfygpvFULNkPI
2UIV04nSQypuqhvLzE9l2H4IEwlF3M2YUkJ/qrsnJzfPRmE3vq501FQC+r2KQfWYKsrWXPJ5O08L
kIITRZ+Wn3ERHzCuONVJvFMz6yt2a/pUNSggSapEKSZ7fZJ3mU2gaF3lR9kTmdqpMoAV/p5pDXRR
nYRuKwnSDOA5beG/hQLjYCvgTzh38c1JBCTh4SIUDX8nW4s3iB7DwXgMWyQUYfh7FsqzTpTQaJfx
s5L9wjNRWLPuK5EKG2vQ7ya8x7ZGq306XXvUveSpHEDWUQB+teHyz47zX5PWv2YCXTVpC7hflXzn
ZLibsuFaptDzwuidEuKdYNV445T9zpLTr04uujyVG7lSeDAC5xLvcR22HbX50qkc96B48daYaM2q
iU4AvE43If7lWSRSZI24FDlxSqX1WLiDCYKu/Jyj4aJWWEh74qozhZuOu2/L0vWLAZM70QbJkLwl
eW36vytLflpG/hFKCddSLx8K3Bpbp2BysWvSlqwWe7zzLIYgJD8elhNabU2e0Rk96UoPOR3lLyqL
wzRgSxiTDZqmKk29TvScjXDOZ9PYqmCqeHBFaEHE4Kt+O48pSYlJtpsj54yC8t02q1/5PN96fL6A
1ewrV8irneHWpnRbT5RwMN1or9ep7wwdhGOFtKh0vkO8dMK1dt5XlhFY2Btw/9HIo8x9V+fq6me1
P5DpgIs+NPDR7TBZ50tJw3scHZo3Dv2UjUFFx1ksrkb+0pnZlgDV+zpu3+IeCHw5BeeJiCmIJeou
sjlR0E/czXm4pyP+FjrtHZ3bW4hRPqsEdGh5pQWkEJ1zs3hqY/1nMdomC72YshY9levh8mS23BhF
8rRSBSKVpgzNY3lgNfZEqPabbNNPVr/PqEDbI7b5ZCrP4Rbdy5slL7UMf1IewMeIKVFCGvUXBSCn
1ghb6SYrC9xCP8Ayoq2XTgYlQxWRD6lcSkcqd6w1X8eC3u7cOTvyssW2tOyBNf3o7YoZK5rZzLOD
qK+iVAAIOEDgZson697NhBbCTEL3MM4KuskCy0pCsqLRjU59MrBoxDkBbF/xZWoRWzxZ+6kptJOS
g2BVKBFAIhwWam6sIs/Q9tPkVUfkccmmnshgGjWjeFSmBtN4J2v26+affdjQp1yXTR5uHSQcGPFL
nXtVS9i4U5RkGSzpT+ObayaYcRNgYTvj5FfedCwdJOmInH7Z9JE1E/6pY3TKge+zmzUK1c4M6fRh
Ys/S5mXO62bfU6HXA/ewvqYBmbRP5Au/d22+KLu4+8zKcDS13ts74W+HzE5/yrV3eGTcaxrobqlq
RuQc5z+VDkPV0qC0twftOxQuFw0VdhGGH0Zqdj4tIneLbYDpGZg4q4LvZDMtudUpGZaSLVbOsQOH
L3Q+Y0//7Bvo2xOTcNiFR5yYMUinY9V6+quXYfpt7eSkXKvl45IFgTFs6FMDzvee+4J/HraHgmSJ
Wfj9lF5m1X4s5E2mZr9J8+FJRKDPuesea2nS0nRumY6a3HG/6tHCxD+q7icrf0gX6MBTCtqGY302
1Wjwm9rgivBIgUdVdiIfQ2yrqBrB8NstxfXAZW0cRW8SqGOxejsYUWxiNgGzQ7VxJNAciSdqZjg4
NEZ1kFryVqf921gsQYtj2u9Do/g9JHNzbXHaiGhvqxYrZSPyuMFOBviAYQRerL4lk3P1ot96Y4DJ
1uShuSw4ZeIKpsf0qRheQiPBXchljRZHRrRBYr0ZW7wcxnL0XS9l7exYwwZMdZ8mqvaaeczWeMey
uqXFMhbkQ2nJ2ezovti9ecca+9lWi9emcPNAqc0EokX0hscIEnZX36NmUn2IHkyDC+nQIXaIziFN
qs5f2p5BryNW1/mN9QVtnRWCIa0s2xNkyrv0swEWtlNd+31GyV8MtCrDHnAFCxUk7iDuQzuyhlPI
XXJF7vqZbWsomvpnLccQUDWwfOlLCa2KhpUlv7K0wvtFDId8os+s5ZZ31M1jW7TdZooAppqZ5pPj
ZO8dTT7uNqWyEZAemryMj1HaLwW0/tNC4rKhWxlhdzLW92pRAKzo1ke5QE/hr4oOi69lCrVre2no
WUKTrU8R0sCOYuQhtDkrRUmzs1PRnfR3Pfo6H46KDDxh4ZI+AXvYS2JNV9HxS+ZuAC/jhMEZIdvX
MS4VlHebsc66h4rM9G1DvNFiyH+mL3+NrMrPO/o2I44a2kBbk1pKHtO+wvGDO0JcmaFfdYl6bQd1
V1BTbiYH5XQyk1huqjdPmsbeVLtqh0Pkca5SZ2NnIoh1AlvmiJtDFJnNeaDfnrkQ3NNsfLEFJFO1
/QFqxu8vZqg/dGTDpElPeUlbnXUrPrWpTfRKv8OLAReJSiSX1gE/rWqa9tIYFUSx+EHmXhHMrcHN
eGjesOgJhLXUnyXSuLk/WhkzaZ6UL8KejYOjl7CZzXI6mc2CCdXQaYjfgMPnZDV1bU6eONqNwIw5
LZTBRIDd0AjkQmOZZVsvRV4XvqOJ0MdyRcDlRPUqU5/INoEB1HJJ3vKRj8gmLmEjry3fNM0lT6G6
WGb62tr8b0OttQ9pkkFg4rJH5vNS23zjyuIj0RPRiYlspjUgGdvtXy3PglicFResPsdzVD6otFA4
o8Qm5FcJ4qzB7rupWe7x2ZqcdgSN9KDOVFkOWE9gu7L006g/mCzciRcuiFjtTLEHLDbwiNl5/bWM
CW9BK/uu2mb7WOhh0KfTqzGguuyd/kcTovWEBlTvBUE0TNHtbUxmBim/TVKCaOtEH9Kwu63jdqcI
DJXGoadjjBJNtM1t+YV/M/+iKb3v1U4hfNpFAdO7xG4IhAmVhE+r06HTCRvpSNgUnMlWiN0aFxKq
f3k1p5bpZhT6EaOScqassDjnTKl9jZH1ruq/+3H+wnqGcAuMwq3qfm5sFWeckD50+I75Fu82dXun
5igogAxxr2kQmdD3UIb+bgBjtknxSeM+aGLlp1ebbtBpNYFrSVZeQf6cIJ9d0vFMMB1gL1/VqHRY
5yDupWJlXbvH2Mf08cTItty2j6kRTic7VME2WPqYAkqOE5XjTsELHh7yU6vk6q527/G4oDBUp5d+
1A5zo9IVHusfbQ8iYg+tr0ei8cfB0ygU85m/PrrGTfszt4HIjN96n9y7rPZZBHNX7PsRqhHLgW4E
gI49hZr9UKMbv0XkkSglYdaEO22HRvmqy/6nEZHrlYfXrINbaXZfg0tDX6a04GFXPrc0Bch78/D9
FTbND+NHH7I8THFvCBDovCuLei12pvPoEF1QpOmDYkrc862JU26W5aaEirLVetZ8zuKJ30jxrRrD
R9urVCz2cNCYe/aL6fZQ5h9wN0ivxP0UvJeVse7Uj3yjlLMqTmm/WPk+xgIXsuE2U9JDoRLoXIfG
fdV46alsOLeNahvxT95M0oMeCAiuVZ4VxO0w3Ek3MGDPbt3RJG2je5+m8sYdNqUKNjamRD5XlwIe
iNxN6SLYbVl3ENoGQX6WXykiK5YK6ZOueqEfV7Re49JKeEbjJI/K7iZslLnKJ7324ZcSHUBfVayd
zLu+AWabR/HpOIs3i8nSqG4g1vX8Kpo67yNvbm7J8mDRfStg0p7WXXZeEWVE50FmNt+2WSJowvFQ
QH+Ek6szlxKs7ioeLv51P21lxTwcSu057ZKU80B9bbCX2Gq67viRcXBt29qas/caJbGJyo2edtkU
Q1CHLGSKAR1EuqnHsjpWY/PcO3Le66mRBH2d341QxsCOQeeMOq/2XDwEG7tdho/wCFYLEkcJxxyL
Sh+bCrrDgVE33V0v3cdc8A8Vc74ppFbftV4ryfDeudz0XYknSwu8gevYrQ4nmvy0Gdt4/Bg6DRdx
B1g+7bQXw4ZZKJtfssLJBUUXpVAReLVzK0DEtnI2G5+iNQiRDvZArHjmLEEbw3daT9vQ7lviC09Z
3Y07jL9hLoZ33hxdI5u1CsuyXabL2B+UjH6MNpw08gcocsZvplzMoxz3XjPqh6rLaMPY0Us+gX+a
3JciHKRrZfo9kh+choZ2l1hGv21FEe2UnGSESnN/OxYczaJ9Gds+3JjYIPvOpPpOMzE/G/OXObqH
2iAmO/3t2Jygc5F/ViPaWtVpqf0UQozEFJ0HQ/6oM8gULSeX3jyj4zh7NQyfKIyDMKlx8ej0jeOZ
n4vihEIcd5LG0w0/1J2LDvM6B38J+sg+elB+TggVf2hLzHgkFdD2kn+AY341OWJLdEQlzdfdGLqY
2qT5s2eDU+sOGUV4gZzscrr1BuiBZYY/43sYKMwqfjjMQadD3e/r69Rl+R5axnHqwxtxIUhf6EVk
2ghVx+GY0TS9FsL6rufxaprdjSoV2+L4nIWM4OxUIAQ1u8zsOLuX6gwc5WansUk52xR0ToxDZbVH
bSQHvRiflGnWrh1cIB0e8K5MDkVNidt6xreeGd1G2M2rUrYzfa6MmwH/Nx1lZgXpqXbjcwuWRs/t
XTfb9qIRFpvG7rRT2tbbNnPpe2bM2ZI85Dgz+BFzfVnvsVU6wpnkVp6pOvp++Su3iRMLR4PEaeU7
srr3zMw+2jqeOfv1/VDxu5gJ4YXkre/sufkVGTQh03SR06cgaAYZT3rpRr6JRRkdBhBbi39zX/c7
iE/MsKe0TX/w+z86H7WsvW1Ev4A2LU3/xlM3ysCyyoq+x2Z8bHTnW+btqzs1T6AQoa+nCj75DsFZ
Ho5SVchywNQW9g44qkJqsG1CySbywN10xVyx5FdBnZ3QOGOU9qGFg+tXAp7YgmaJFnk+K7V8S+zO
sR9tzB9OkzHtHa4gEZX7gok7tJU3o0t+Y24m6DxX475UobUhf4/rb+E0r+RM0Y0W5a0yd1rInZM5
HXdl71CYPe7H4kPPXLjpY9C5CZQ61ZTkMqA7lUv8jDJBsAu1L0f/BtB0g3j2riOUtK3QsEaAep1U
KpxeLz6N1qxt0iS+ylIhtdIoLjZqtUxUxb6dLDWANmdRXQx+J+y9NowRbmOyIoKletQ5MA5rXP6Z
eapZlEYoOkl3jBFee1XLDL+fZPodl9ViOtUeDaHwvUnlNG26OJS3LMKWDLRpeNHm2DvT2fDHhuxx
10q0YHTEcyzre6MjCAKbav6MZDsUcF1duuXova2rnbEUqoDL/WRSCa4ysgueeg/QvzH9GyWI1QiI
MRLuBHNqX7WKDAZ5a2dVO4ui3w1CibZVRlEmm0MpNOpWesKJSPj1RhG48XxNCiagMK5EoMr2FLkE
t0cqsQswjjRPaQIvV5Ar92/5WAd131ACtNG9olH0D6L8igD0qpQwSi9Skq0y6e92W91MtT0UXj4F
rUa9m7eZTT/IQCyU48gSDvdtZHxI8xwZzJrkBDrAYb89OA6laSFz771vMlLeaX6ZlfsCgrIfiYFD
03I2WJTGEWXEGOk3BCu3eFBvydDB9tCOMsqLnUZ7wC7s+1H3FioP5aisCFKc4LrKWn9txuQZhiXl
KD5UVtsj1BD2nZiNp9BIH03mlJ3rdPusnvee1E4hd3LEon5XApARTRmkKd1IEjvTpN7o1WhsoVGy
5UYUOxJeTFPQNUfLnZTxfuq1ndO2VCU0Gz0yCzZSyS/mWH+Faf+VNWAV6bzRqse86jouGiR/Yfmm
x/ZXMlrfXV/i169vDTWXe8zvwcsmjBUqVu12/EFLFsBeiprmmXIzyvk5tpyX1BkPqm4cq5hSVWn1
C/Y7yD1MODodN0SrcbvN5bdmKkGlSm4YWEP0nrmzKu6w6vBRC2wDsw/TMMlhy440dR9sh05c3pav
c+ht62k293Gr/fDIYa0q72fcLYz4JL4oA0QKiHakQBTjxSrIPS11GtyF+0PFxa0LyxuGRz3Mq/6p
6unFtBFi2NKxrwjHCLQL5WOBkGHjzdNFdN42mS1SlBgCYnIx8EkBZnV3lls/GlbxXjdklSmqg9c+
hDS1f/ZM2suGh6zAcp+GVqNgs7ZMuSDQeCRAwzV/ZAR0IjfBXswy6nehdlsFlmpFauiY6Ddbc8gM
xTcwpefeyfCw3PLABV5nkVkbMxZo05H6hJX1UBnNnVWPrg/WyLKb0LqNUhn3eWc3gYDTM7gwH8f2
rHegwRFwSq184uRA1CO91c1Q4yAJL1V3+GkH8PI811iXOkda8MyNiSa5r837TuteCpUWGK5IiyJ9
ryDsbjybooRCcUCtssCA+Ekl2E6o0URzgOo3bH5VrrbravPSOQ5+KJJkyIw5G0MLp6Sh2bXXQZrt
VSuT7koDYgbWG5QD9JFh0yhyPBaNKR9TU8keWVYvz9cdZYP+EZ8ibpt2iBdkGEeaX1tqs//nZQYq
Yx8Qa1jd1l3QAcAhLPPn34OkQ5Qyj7tjYM2NfKQPUz1CF3uSKuYd6y6DeNe7ylMPfwYso3ICTHf8
tfH274FopKPSH3TluI6DbD0+jBXx9ctR1we0JYcYQSWwNX/Zuq+xm9aHYWdh4/K/+/LE9TVMfW7r
CLy7JtguKQ1tKxtu5tj/88Da7sE1xXD6136T2gArnQFA63/Ha5WNi4V5ASfV7/7uzolWu4tgGK0H
Xffn5UT0VGzdsxbZSb0K71MyPZ+rEOJUKYf2tG7aXpktGXBzkIxp9+zVUX7WK3qJIho67hyt+0AG
gp8jv2l94YzXQWXyXd861V7jR5D1jutmmnvpHmGDuf1z4CgcLmQV0jRbPrbOcZ3LtD9D149yPfkK
6mJe108aEiIb59CNaEgwfOiq4sByWvHXzQTl6XXw9B9FpfB3qOrNqLTmaT2OxjtpZdTVZT2QJSD1
VcILd+urbWr5E5xeVDV5+bA+WHlV77KaSwurrDj2O7vE62IoGn99GUZz+cAHJoeaDGZm8WVMkcwx
rCtArb/HyZppZD0g9jQp9F3bGsmNFnu8K4cxvweCX5gDUj5gUedsyyjpHzMsNbcNrgpPU13Zfoj6
5pnaq/ajwc5fWrpvXHfW8BrP+Nk5ueW8idESm1zpyl9mLb8JlUUuWYtXt0+Lz1EKZIOp8SVmiOy5
W/5uRyqKAkwFhKP0e1UycczqfThS0WzqC90qKLkFLjSmnUI/IJqYcqdn9FzuY7CQb4CIs9HO1Vde
Ow8ODP+PZEh/uiKu31XWBFRvjfdTB7vdZGk+7RIZEY3iadUDYfL4auYOU9ASuLzuizKJpHJWKH76
qnpYX9AizWGSCGWwbq4v1AnNoTTKFcodDvVnnIzGwIZitl032+UApaO7QT+6OOr95zPIei6hT4Oj
WUNVxv5cO+pOMTRciJcx6/E9MMH9WFn9nz91fUE0YbcXDZjWOmQ9/qio8Pz7GLy/rOCzoUg/zH1G
XCQQ6I20oOLQVVZKJKiMr1xmStAqY/qEiUHi15rV/ipy5U635BCBET/Mbhj/rgrrHYK39zrYuksE
cotsdnByuipedVZEaZwdfXB3LF57rv9CBxc3+rch7N+sEiuX2ApQD/ADzdn8IBxp/xxtvfSjaJgf
PS0pd55dYLdTNP0Jdr+7J7U5vBFr2myNKlNfYBSmGCbF95WaPYpZ1+8MWWC0YNgD0ARYYJfF1R0n
DkBRVGZ3GUunvYHXwjXLzHzfVbik5AKAq8iG6ZpZRrs3BKwCYQL+d6ZWXLVu0vc420RXzdPtPReK
c8kyhAAlEy5X2UlAOtlLpP0Hw0rjB6oRSjrNsT+j/ISvhP3Vsg7fNG00Pa5DE2tW6Mr879Cxb/41
1EDm/KiS8b3vW4vZt8ueYE+lF7LP9kOItyluy7Qz1n00PPd9JYc4GIgL3cpaBfULh4dCb0hWTsM5
0JN5eFgfiJd1fAM7id26qS3jtB4lbmRIay+Z2gjuTull4+oTHfWkGv+8L05pKrt6WJ8Awb9m0vww
qqLTD9f/vpUetjfolFgNuoeSFBU4lgNiYHQJDwauwltIO2Ow7htKN3yguoejj+MmmBDj1n3OYGyH
CXumdWuIw+IOi7LDurUeCH2ad0hJz4POzDHWB8u0QoKbuYb+7oPPWQPl2vqx+8848I+tjrXdbd0l
PVdg6VYfypoI9THP262qD7AraKC0OyU1+e2Ig4wD1IjoMZU5o5elNzeH2wJEgGUnvcnM/7PdVDUG
fPRx/4xcNzHOp9W0PPw9xPpCaUXtzQZSx3PaxQZmaG5aOKmHtXEvlJw/ghPz/7Mzsmz1oGi0+Nc3
rgPXh/UFdKjAwcub51lCH888+xgtC9Aqro27nv7PLSoqaC24Bv6ia9gA8ljlvS4xqrBm9DhlB+Bo
OOJb6KX3kEQIb7yKfvq6v3C8J+w+1CdvKXerClmMEneMF+W5lLhCWRNp0+EkqmDd38WsiIZOvoLi
OJgTjcSrpkCXhUXkrBYPyrlxOJs269N2IrlUjD1W5pZyXnfVacar6/afp+vev6/3HsK1vFB+/2v/
uvmvfZbuaseiyoLBpYdK7tV0jvXpnwdVbR6Sju86m/DFi9ix3rQU8YEqM/kL0O7LMqX9rjjipdW0
9mjahrl3tTQOvMLA9QMP+Bez1IDPUHgI3WU+jTR8meo8eSXxklBjJkxYGUrQGNPZxWUrnFJjCyuc
+U+Md1NVFd+TxNSza/S3yGpUGKSly4p9UE7D60HXemxFVaD7jToY0SEsBEvrFmmXqxfv0tN+kk+u
PGKYXZ6Fjs1g4swQEsZuVxUyf+1VQLRJybWdgoTrlx36HKAIute+juRJq+p8pyIQO5ZdVLy403Sk
GSnetcEoUT2F4bmI+/QxNKPf68fNussvWI3lzSmL/i6MQBnG5Q3L3wGDEkwrhRso7MjcYyf5kWJJ
el0fDDF218rsoNdaLhYHCqv0CoLk1dATc9ysY9ByLk+haaOBM8//bP7nEOvwQsrXosjLw99D5wa0
YFPp26CrkAaM43zEt8W7W7dEhgDN6bG9XzfTGhYL9NTj4DZ3DoBge2zogMAOUxO/rJT6derBVVNh
Vj+dGdw6GfPmvcyLV2gewycRzdeOevS76W0kWSIiwb6cN6WLTGCjsJBf2tFehL6lGGHIuJG5yO0L
dOItOuXFXK50KhzmdE1uEqKl9+vm3xeyXCnIQYZn2dPuviUvSk+MuIEh9cW148rbNRKK7zDazTE2
utO6tT6sQ6xl3LpZLeoic4jol7XOQzKqylG46LoKVOqs0ntMFHTEV9tkeXkdUyuh6uc5PdHashjD
bfWTJb1y+vMWXcv9Wo+s25/B/E53GskSVm05DwiGOMh/PuPP+4ewqDmz+IwGSsF5lO2w81t42I9R
VojHcFlyJGoNV+c/+9yma7cZLTCoO1jCoVzR72vVdS+VntYXtCyvrImtZxVZFX5j9r1sHCxlU/jk
DifiZX3RwtV+Cw9EHlQJT7DtDbkXDnzXvDWiH0lYOoHsMUfQ0xEdFfJOwnN6pG5jYT/POSwbr4yU
7x34WvgtekpSo26t54JjBRBks8toGfFWpjkCIpgCT3Qzg5Fj3RuWYT3NdUjj1NFZYSKyY22Oqbth
tulmfdUxQDqn1gkvwPMYjCZJficbu75zYKwBodfJR+UUp1qk1kttSAdNRYQdyFwkr1KhgbAMcP7v
O8FSG5rqbvwBX+TPO21mLF9OjX4PtkTH3any5yFHoYSBZ/KQhiG+UVpbApHkzn6YbP2cco+ADlN0
INppeWF+a/dToTp3Jv+fwMky46HMib9LVMV5HhfLIvx4N1VluvumC+dpUywZDJ0zaVegzpzGJa5b
yy4Bg/8ql4c/49raLMm2UP55x/pKO00kJA9mSAQh4nYw7gBGYvdoG138JG08KxKM3oJ1c31ggOnY
3SOV/aICwnjo74B1HwM0k3YgHZDhGHqdSTJtH51tkdfXIR6KICvy9kVP0s/1p9aM34k1xF8p5yrN
9Imgi+U9LlZFZ3N5T+7QU6hTs3mZjQU+GMJvU/x5j/BybaO7xT/vqWx4KVkuzkiqvLPWTt4ZyBN8
a9ABJKpURLuMe0NNGjYvifWlfz+lCDa2Spfs8rEqOkIKTHR8pOpuGr49Ls/kqE8RJgwbS3V5FMuO
vw9tnhAADOv1eUZIG3QjietNMhqXUuhZkFip8opI/jZwFn5ZSX9vNoPxim5BAIs3/8/QsOhua+lq
xuO99JJ/hv7rqOaskrFeVhltxHe9FsYPNazlc9T/10bSv2u9rf95RfP+65V/v0d6ctg3dQgJZa56
ksUbdeQei+IfQFQ1g/VppmEIkCwP0ktxmHRvKr5d5zpb1mvrU4EHrUKm6v/du27jDF+fZoOWtTcp
J2FFZyQj5j4HKj6ByiundT/Cd5qn606tGF18kZfRgH6e2KyjOlvrrMM6oFn3rk/Xh8q1wMqcLt1I
nDP+Gb++MmnRr86r4/PEPH8fcWkc8pHGnFZU4j4Umrhfn1GFvrSAqae/+8cw0g6uAXC/vvX/joVt
+s/YFu/eDR4HHbbDbnRdHyyMPjmPCjNwqgLvkrZD+70+/TummYA7/j1mfdlWLcxaeoJlEmiG0bOC
+ftZiFalP7081RUYX+uz9aGJuHdBT4o3f/f1ujtV17/bmT1nu7TAx2x9MxJHnJr+dRzalYA0TWMz
XblgZP91DAonxxfTqMKvkWi1sOvrveQeIwNxH6mxuK/yyUEjHhpbb9KL/37h0PYY+P3dKw3D2YK0
Gtv1jesD1srivjnUy8h1RzPAD7MpOfboNAqSZl5n4MYrYQjVZt1EylTuGwOnpXVTN5GMKmg1L+tm
YidbbpD6s/R0/T4rzOd195Dg3dr+D2Pn2RQ50uX7rzIxr6+elTc3dp6IS1koAxQNNP1G0YaR916f
/v4yi6Ho3tnZjehQKI0EXZRSJ8/5GxMPuXjKp+dGo9TLFsK5lqOKpd7ipDnfY5RtPjT5fL61l5rd
boi7Ej0lLqLiMa3QFWI/Kn4tLUVNsLAU4zjgq/Ss+ziT/Nff1hS/LWFYuKaSND5fflt5y4TfNmsQ
aK5g6W+kEnrG62LdFgG4aCGWflZHF3rql2bVhDDRPCA0clQOzGPKyi7bqZq/pFqab2VryqodSyUU
n1RbeTGxLrTAKLpD221cNuSzV2PjTECZwmzhI1RwLAiFsE7yLcoPNfJZcvb5QscIwU5XrvD1iO4s
pYnuwJsFbC2G+wT/iz0C8rtOGd1nVefHT94I68jz7qo+eWxEd+7Bs6kTyultl7jPY2vECxLx0V6O
tnaMJ8aUPAUa6OnWxGJnHBT3uYY0ts7reFzLq3R9IB3ZxfHRU1LvaY738ke6Sq/uUXqlAih+lB/H
FHLrXNnI5pRMLzO+s2hYNeWnJvBX8kd6LbUxbcb5uutT/cmENZZE7qFNDSoeqgq5GCOrA07ZzmGo
LGovsWb74ELNh2lKTeSG3odHBQzD5ZJ5nicWUST2LV6thgXrJOwfgrDrHzBaInWYAg71A5pI3mAg
M0xfLzO0zn8cYiM9yPm4njQbo4doKZu1uKGo4op7yWuGOrMWaIp4G8+wNm031bdjDt+eAACofa3w
tKqIZHaGHfwI77uwL37g4ZSBEwyE14AJ23ZuXYj+Q/xo2c03z1DyH4mvA3+xq8+GblWrFmXCPdlI
+1DOWoUHkud8iZVqKadWLnU+fVDd05ziDTepEW8Sqx5Oc+n1V/Ln2ZAU096uvvolUEWlGgnGlMTa
NZAqV0Vku88ABw5yahvrL72rwkHUbY1fioyO/D8U/lAtHPZRf/0fEvZQ5/9DkRFTyf9DDWvoMcqr
b8B3+7VfJeY6VZN5CzggW+oIezzKZl8n+VIPVf3RbJu30dkLjA9NNdGrLUWjbA3bmTqJocRPKj7p
S3VS6yNg+OG60pJmi2wyOqJKlC4ddPM+T1P/DATa/NNtdk2qzK9txTKBCHkMoZyrZ8+vjw35zKJD
cGEw8q9DVoUb9LIy5O/SodyTmcMySpz90uwQecZm2GwX7AOYXVXDBDsCG2i/zexjqhkrf1SiPWUj
d5GSd13J/srVwQJBdM73hlWsinbAMiLouMLwIoxfvNE932C4NhwTVy1N2Os5jro3TbCgolXFASie
op7Og30daqu67lEkEANyihz1er3YUUBART+mQIUS2DqtA+tgkt882OIgm2E62LsZc0nZkv1yhpZR
P6Lo46BMncdQ38W1Q4HHUWhl6xDXm4UUYIfp+lgi9P8QBQAmGw2chRRCd+bm0fbc5IFyenjuL1Nn
0Wl68wW1Ddjm/Q/UxnmHAX+5D0rT3wZIB23cMM0fkoEiR6uo/Q9jUBcIQHdfVVSblsg4akekU3FA
69JoPVZK81Sr2mNQJwOSOhhlTbn3bMV4qMSak+y7shrwADEmVPun4I49BmTsPLiHVj7sDb217y1x
MHVwi1ZxP8WRLRTFugMQzB38P7CWtZnU1/pMWHGZ3zVNtFZbtmyyT17Wh6Dwp6jLNrIpB9SofkW2
3rq5THNAUjlNkd1C3rTv08pvbt1eWVwmoCxDaBZP3y+3aQyn2rQzpD55kRzoumhcJmnoQ7ngRrJP
a/MRs+sou5bNvvDtdR6VoCFUvHG8wHp22dLtBg8QgGw20xSuUKpRt7LpJMVjS7nrDjKV/wBDfd20
nfVcTgEENu+kjbF5oHSBBH+g/gkMS93EdcmWRvbJQxTlzR7OFbRl5qpzYaz9uS6v2z5/AQsM9dzz
9aWmuvFpmHLrztS/deQWIM5gV3GNjBmUVzFY1EVyUs1IXapUh1ay7zzgly/GpGs72UJK0brz8m9y
uuyJLE29Jmj9eJ84LVRQEa2yqp2+h0jaNi8BHKrzPdhcANeu5hfIL+6i9qhMx5T+NbEARei9Plxa
vn9uybVqROXiMtb/1Hq/Ti5y7zPlddSchgd9oFYtFsD3meefJ8aE4M7fXOeNAejHYLgOhik5wGxM
Dlbin7ps6rfIsSSHS788O/dVIwWzAWQD0y/dec1KfyXbzdx/TwOA+fgzHPzMKg7yTB6aakJTRU87
DMT+GvA1NRo/tE0n2hZqkN3EAz6U59tc7tA3yrTSYqHdJ+4vD/JeBAX91e+//ce///P7+H+D1+Ku
SKegyH+DrXhXoKfV/PG7rf3+W3nuvv7xx+8O6EbP9kxXN1QVEqml2Yx//3qK8oDZ2v/J1Tb047H0
vquxbtlfRn+EryC2Xv2yrlr10QLX/ThBQONcbtbIi3njrW4nMMWBXrz4ImQORRidiYAamtknj9Tf
TSJj7Vzve14wwGvlFHlws8pd5DV43+pKiQaPQAWTgHQdxIl5rGfLOB+yWTuaLK031Ib5rFFLMo+g
8suNogXd1WWeHKDmhoFmESGZXEYkRa18W+XucLDybDzIM+P9TMxAOSUnjAN3GrI1Ofi6dt1GXXFf
RkBpfXP60PJy9doKvWn9z5+85f36yTumYdum61mG6+iG6/78yUfWBI4viJwfNTauB1vPiuPQqekR
dwtxDnu7ob4heqqVNeFMBmxjRDpEHN6649pDNrBq/INCcXOZmaqF4M3Y3HuRUyOhQN/o2xZwUrUP
YfX91S67+nuV1h3uM+FTBVz/NqIa/qTqT2nSdo8GpKlTApZb9rpdGx80H4qhbKYaRZXRUBDPF9dY
cA9WQdrUkPc76wmsRbqYnTzdydG8SD7cfyw/3F8x1OuhqyFa+hqup77fItbR9Aeyz//8QXvGf/mg
bU3le+6YrgblyzR//qA7N3cJWIP8lYzIgF4Mn5/8hIPM40O1kLKA2IdanvyML8NDgSxqk+c353lh
08EURkf0JjTnek9aBz5swhcus6cO00zR2bsCPyxPfd8Up47+Nqu07Ne+Iu6qgtK7RrPKWPVuO39t
26upIR8+YxCzVjO9u+4y0/1k+dqdHM/Y5ZAx10uYnL59rJE3XjS9O3/1m+TTSI75E2vALzdMgR+c
VM8AaLgYU3RLZ2u86x0n3HdDeZAtRAKnu7f+/g6fZxT4+jL3r3oD5UdgLsbSNy9TuLQ18/OlumLW
y5n4ZFvEoDxCpEOQsI/Gk+pXn6ZR0zB468klua34vwTKZ8dZTZ2lvqio/28BC9nnpj1FxxwO64Ph
YhIUFVaGYSpX/91dxeW1gRaC/Gr8x0/LXyOXw+9FOdVRELa/NP/9qcj495/imvc5P1/x70P0vS4a
QAL/OGvzWhy/Zq/Nr5N+ujM//e23W35tv/7UWOVt1E733Ws9nV6bLm3/WsbFzP/t4G+v8i6fpvL1
j9+/FzQovrW/v3WLJV83LJeXwPtLQtz9bVj8+n/8fkSsLPzt/2WvdfT9699c+fq1af/4HfPUf5mO
Zliebumezlad9Wt4PQ852r9czXB01VENNFZ+/y0X9/zjd9f4l02/oRku4muOIR7FBq4OQ86/YKfr
vIwcz7ItU/ec3//6/7+9xs5/uL9/rRmq/tNDb/LraGD+LQyfyDexuorV98N7jVWqzrUhsV77EiTU
NiBt8Zxrzo/AUMKvJScKOSd5YuKJt2vVrFt7+pObAkko81JFKw44hdIP1ctQugVsaKO7VWdPvw9s
41lFcPkl0vQejsojgWl+zm3JlFVV9OyZzd5BG1UkvGRbZquGzNR2cBccc2vn7bgNxJpxOQgXtw/N
COLOrki2XuUZz0GZ4vtre4hJiWY15djJDKGz0e3KfNad9keStwMEVSCNYYg6NF5wyYylE8kyYjfN
e2ZhowAVt61/pTqziTrD7O+mCZlweWaXHmk6SP5YHokR2U58zbhBrwOqFFbkpoMuUlsbqAi7w4ye
e6o51Vpj1d3Jdmh3t6hAqN9iyERb17LKDAhe9j0ccm/dt3qVLYHVBF0EQzdjm9FZyR4m+NvBNsfq
WpuGzaXLixWP6gvaGtL+yVLjdB+bSC1T+IF/JJql+9LCB9wkCqynkXAJggMHX/hj+U5FPqnMhyty
o0FXXpkZqj5lFXgbo22PWoD3Brtq8wGIW7PSoaqva1GjAeI6HIKyeayyzEd4E2+W01jo0c2U4XMI
PeI4a3FznyPvdC+6gAoAYhUtwH4fuhITRkVQu/dsdbutAiAXgMdoPYC1b08V2mN1ktYEQvG1URfF
9TCSFL+yIopfoBg/HmRfqTvjhwHZ15vl49vf1DWOUwyBDJ/EWygM4QOwMAuAvA1WUFQ+ZLHEiTL9
em5047kcfoRRUa9tnEjQHl3J7wpS7tHG7A1jQ3LAfan1VRjNwS0oRWg8uMoh9dXEKNtzlr6fNThb
nPsuZ46h61v8IOyVltYRVJDc2nh4c4cQM2kPFMo2vFWDLeyEeqlgfwcI1ZruAUGGN74xl+t20O1n
JYxvwik5qoYbfi608UufeM6jBit+HemgCASb65jkSYO4Qh1vQNlSa+YNDSUG5YYrvtHFukRL/xjC
iTuqTl0cUUosjpUzWEgpQXWXA7WLVBgPBSNK2KI3WJXfnY6w0U+/6DGWc+z7KuVGNPO8J5AqnBkF
J5BnPHv8n96btfjzN/O1Zsw44bFTqZB14pHHeIhteJsU7coYgJrIzvN43Gjf7BIhCAQIolURYs/Y
9Ursbizlu9ISu5KbN44ZnkpujJ/0EyI1SPFUUUCFwQ1QxyDVMl1d3ubylY74IFdE5/f7uQfm+lUB
ym0j3+oiKBhNfdoAS4vuCx8xdH2qM6Rfgi1Qx/GZL/PRyatNIpYCeRjFSkGx9K2ZyZXi0u7n8NZO
USd1Yn1EMskpX3xaPKjls4Zm4Q7cb7yU/cpoAp3tJv/YYKV0wp3qEzWvo93q6QnvdwWkTGhvwiYd
7z68xv5mr0M9+ZeXgsc7h++e6jhkJtjtiEjxw0thjg23sVU7+hFriUEgVSl3Mbm1L6Y624thAp5s
UwU4YSzAcllMX9TUswmb22Y/N5NxCgPleeJzW6eEq+xarAio3Dk6BCZwaOo6vVFnNUEFM0oPtRWl
b7Fj6xVbhELuHcssVsi/IVbRZtY+qd14lRXk3Mgbozip2z8s37qrbFN9llP10Hyb2s/6h6mFkzro
Z2JdAGrt2RZWnxpGhYCu2wCsj2IqMwhIZJavEz1eD7EZI/7DmZqaCURfgJjns59Hf52njCSLkoIr
fp5XuA3Y/FIBIYaippEtHbFfsUY1WKfziN6S/Ah0F8F3c9QIKe28pGBiQ4evhLYkyYMZ+ToMahvE
ox9LlAB5feLL3eB08ChHg8R6G22i9m1Ubs2UFgsgnnz5lENATZD7eLk84+f+1jWTg1Mieshjf366
5ansZ75sXC6ST/5f95ILhOyRs0iKaeukjDrS5lBY3DIwF6OFMFXmmMFB9smzywHuFgMBlgi2Nr7N
+7vJ4Yh95v/wBf9lN088RhBl2rqjepphnEOvj19wt0KPaWrs4lszDe4y9/0aCnx3jFkoSbTm4XgI
CoSO5VmR5M21XTfHwlAb60ZOFs1sEIpTnnGqe53XVqxaD0PloHWq2sZCNjPA9aeRz2RoAvuhq6px
qSaGhepn7ZaHEV87Hit3ImCIY2CuIDLQMpvyO7RTrjwHfH3mo7yG6Ur0qiOru4SyjEv8YNb7ywHR
r2bvisOlr8f1S8U35MrBAXblmX7QnlDeus79eosus/FsxOSXp9K0sFVSDJjc7t7XvfLUpdNwilt/
1yDO/1Q6t44zJ3t+lWQvz+QBPcMJhFvf7goKTVvZV3s9NOQRxZRc/Fl1f7SuOzSHZOtyKDWEq/uw
AOUnQrrLIc4CAFJDvbl0oVlQ79GWXqGJ1l43ZTDtLodZFKCzNNuSS9e3hiHINpfRc9sJzQfYtRlU
WLVcKJOaXccjmxy0ouzNHETJUjYd9CiORAm3uPw5gD7cR00JiIQBpjabwbLb+ltsqAiEpWZ+C7Qt
tsKsXoQKEHijGPxrNvEAVHCY4Q8PaMQLqhMEg+ppUFVh4Jh8yUL84Qdnyu7yPNe3g+mZW5Q24jsk
qKwFGmMpIAEzQ5e7QScL/d5FksGqgZXF449mbrae9VaIRsUO7PZUVKZEkQpihLb3q1Gbdh2SFd+A
ZSgQjePuPoocbYuacr5NtCw5obRuXlli7UOn3iU3TgpKxXSGXUZOoUdUenlO8k0zw8W3ffLF//y0
6Z5IHFxyZ+Jp8ww2LYbmWLZq6vove4zRGPLSg730rY2DMv4zylxIg3U13YXKsLMpeu27TBnvZBc0
dyDfBWVK2TeLaYpRFTs70k96Gr+ECuW2uPdY1MUBZhyyBB72gu9dOGNTc6+oS1Z6YZ6n4RENkVFt
IAeKPpJG2hIjMJtnD5ImTM1ylVOfLniL4d8TzyeCTGAwvwwGBOpmivhDNd+rXaLd6kXxXe4sgkHg
iU1zXFVObzwrsx5RqagwXg6E5oea5bvMngnk8OK+kvHPJGLjX/pU0UcV/+O8S59isSc5B1q/XNcZ
7rSzBj2Byhy8dEmWPDU9wEhND7udPgUU1VE8WqZWQnYBYSpV6+wfP09NnKrbmWKqVfX9MhpHaLWZ
WS7kYyWft8sD9ktfHhvjbvZUHWvLFLnG92c1HmxsnntXILYJ6Ks8bVaT2vH+Axr/UAfmcEA35TEW
LVG7vUldpdlXYZjeGnP7ZXY8IOi2He9M9GtJl9Gsy8HcOMg8Q0ei2ehptDLcwd+cJ6e4rOtpX+9k
M1Cqzw5k+Vu2F9pTCJnNNeCs+aRZTYErm6wqOpS29llub2QXodoOD0SErQsPJLrmPckdS+Zqya2H
2v7UhYSyTo5Jh2hmMtCdkNf70Gz94NM4RzBShTlvrXU1IvBofYxa5N54pKcGfAmn+AaiyzWkcGTZ
UTYkPm12hjhAOmsIITkDqVCw9EGffe+SZ3KanCGb8qC2TrNDhLrZuDMIkE51+k0OKnZtl+X0OW7N
b6XSNndRZNSnuA7vujbfqSnRmkI957pWAwNdcqBIdYIq0WBOxg0FDeMZt1lQ8dr0AKEe/zwbVAAg
kMD2xxsvxGqvxTi5Tvvpi+xHEQnbWpO/6d/0O1RhbyIFnREZJI+2B3RKNGXgLGNkOXAJpi993Qya
wE62v3zzZDPJrZein+b1331Lz+8CX2enETRYjzrBHpZUQCxmjV/sInpM5lBdzXOi7bMMXCWgQAxq
y2PWZsixiJflWEXhxsWRbI1juPGcaiEiG4Wy6tjiHKE49yBQq7bDLz6K9xEWW2iJWc1JHoyixMMz
c4wb2cxVS7ttZm0pWxP8Hugajr92O74/DuLMo++4V5MIDMKmxw0cEXD0S9zsTvZZNmYZuvPodcVP
03LrczI0Qju7VLx7czrBtk0LBFVzKOy6Ea0tAfpTPcQUGazENtfv7dt/XuYt59dlXrcN4glyXKZJ
IskiM/XTriEjBsx8PrsvzaDZ/cl0Sg+V30xbyVQMpCvk/dM638tmnaoIYVMs0RoSRnbmI1wJ77OB
97bDWgbshHeLpmp/ko2E3P9Sx6ljI5vK2IGJ9McTyVC/XMBqf60K/rJ97VrbSYMO6+PjNSxjDxqx
gW/Ucqgne6u3M8HX1MU/qqE0Hq24HpCUL4KVbIYe1Ald1Xd+E3oekiLzhMpsXzanCS9iExa3Z95D
RV7JX4EMdI4aoR2uwJr0D37RhfdsDBZ2EQwPckZtpux54RJfy2bFXutmqKjlyCZSQUL6KhrQNZ3z
fWmOy5ZV/GiX03Scq7bEHztUcffqUCoIXTjfSznUKOoXr3TN7eQF8yKAS7LwRdpaHhL/dQYOdItR
DSnqlqgC9d863ASWgSo4UPIfamrtukjvjohRhg+NHVXbELr0Qgmr8BmZgpORetHCEJvcCtAH7B73
BQHsBtZUVO/6ATSSiepBMNcLddKyYoGAyD6KPCRBxNeqKNN6ex4dUr6CI7IkgRiN/PHeYTVlcYDA
qqfhneRwSDaHpG/IfuJgLAcgfczIcKZh7O1cO3HuZkXIvNTT5waw1LoH4LHR6iHYUXCxr8Pcv29T
DA1l+qbV8+Q69GoiGfGdlwe8j+6TxGkOsnWZIdM/8qr3e8gZUYAqumFiIyy3NnKTI7c7aHSFFO9/
/NItm06PfVnQn8d+2TPJMb/7cdkuybPKPPSNW9tH8TRD3E32hoMOAKG0u7VjazioWpGtAzcd73sn
jJajasVPXQixEsPm4muVtXcEpf6fdvutzyeb/Sy83MKe9R9Nq33JbS9/CaD1L3I7NG5KnT2GLjBM
MpCUIWRkNcV1riX3row1QxFWyoHcfbBD3oG9qog9yRjEi7zXg82lhjnm6bpAbikIwns3CM3v7ydp
EJ974r9OxFCrObdK2CfonqfuQaFIhINAPcDVtVAIlJ0ozBLwVq1friG2RPdRbFk3JRnkq7BrMYVp
EFNdKmrigWJnfW2hqdzH022quJuK5M1erpPyAHrPXkczumPnBbVvIK8bKiFSZStXvdnrj7zPw3VS
YetRqa7+WPzcvIzGeqJsQbCWm7StrG1mkCoNbLzLkVRp7jELsMDedcjg12a3HrRaX7J6fNLatrzt
yR8iBB9+cmMTITvxY0TLb615ywMWzU8aQjMbyyFjzMN4BDlt3o2OYdy5SoxMMvZ2m94x0Tsp3Lhf
h5WtLuSwKSZGYxjvVTU4KlEVizwKCm+94W3itMZwLstz5DgBhiH+xLcHGtuisXznuXKs7+Ns5a9l
gtiNR1oLTbNpq1T1+C1R2KnqXeMvJ9XE/qcv6ocCRwDQlWBJECJ8wMgzWhH3ItwjBo2odcBDeWs5
KLswXsZrj4jjWjYVNR12ViDEYYekLdm7po+pQLvNVZkTfzdGs86mxH6AB/3JiLzg5Aa1cdvbCNcn
iCG8QM4LVrWVtHg8zOFLXHwVL9znuQtBmvQAieUsozE9IRRVHSJLsT5ZfY/OEpKDXQcxoBblbaME
MqlNiC+R8amAzIh2kkCdmlAjx2qEdNM8kGO/cs0RpLIfwoIfzTq6CaP4M7Bb79ZHau62F2fAvIBA
J+W0kgNDUoxbv8bKU8tmzN78iJXJHafPur6uEPN+Lnvd3wUjliFQH6+qzIzJT9axwjdHQxtqbvXH
0LVw1y3g1uoCUwDnJgMPyuiYxz3GlJp511OLUOP6u9+WPcZ19adiqrLrTmTxPZHFN3BIJXEI8sHC
o2NC4DiBKuRzgfwfyyZ/mO+y0g8ih6hLS+Yntxhj/tvOgKl9OqGMPwTl19ZCatCDKIo0A3wFjXLD
+Z3wNzPKQNXWnttqyxrHDEtprQd5cIb0FV0HtOJEV4uoGsk0X1sS2PsrRUO61EQTkaRRcxOD4N2V
tUt52NOHu4yXOuKvXXyHmASgUfHwV2mTb0aCtnNwRbW/PeVNv/PNZs2KkR2nVlOeLBeVc/Qe0UZr
+pOq5de8hJQnM7fGfWXAKRjErLgc8D6u2PLJ0TSG7Ro2pXZFUsEjcObWepGmd1rbfQjl+qEvNrUP
F1wuPzGqIJs2wDsa5wLUnmcdtIyDJGM+IVfeI/i+0qBCneQBmfHjWBYWDhfNrWWYM7gM8Pd4nbQ6
moceaFbZCUmRnwFLAYnv7ox0ayegaBpeXFvMOniAcWiTCDjZ74a4onXyHXIu30UF+j5jiGWAh2HW
K0AyqFH+q5O5eGXYLVzC1KMgpnXzfiw1bYdnx9gtphrR7aLSpy9GGt149tw/qoFT3/SB+6HfHA1y
t7792ImAFNuIbNuC/YJZTLh6zl4hWncylcDZKFF9Z4l9h1k7f1pWAW6y9LwTljmkMAy2I6ltb/wM
9eZKNPvR/LNVfRdKPjoxedgdWCWQCNKKeEU6IYbVX1sonE7Wbe1oIAVQGPrGg3rfa0nwiEOCuy31
zMAeoagOjVEYV0Zpv45O29xg7lDfqxEULWh/fKmbCpNx1QT8XI0KOPju7Sx975Ojcp5aoJGSzyyD
Yq6c4YjrgbGN/wO+CIzQL0kSw7FJSIJ0JVuhG8av0fNs9LiXwcZ+sscom59MzTXXTRgjvBCky67v
/J1iG/4u7Kv7EAnKjWzJfjKXooYqRmU7hhCODJTWXVddpa5wxREUyS77ZFrAF+qG7KBstgPCFtjN
aG5H4os/0E6bnV2H9sB1YMXUb9DpLK4+tMsmR2h1xPr8PC7bqWgbBlCsWKcyCDLTocIEM3qMS+OZ
V1e4qFUw+xa4pOcR0XHFzabHqDeC6yp2AIX3CLZvTAWAo44cNSxLopBS5rkkQDtqiw1ehzeBj00a
hEwD9K1SG8uCwkgWlu51acbeYhADHpBF7arDVn5ZIk1AsQ5arNU15U7XKXtqhm8TBJdwPfqgq3aq
l1S79v2sliOybeiz62JL4KCQ4FEOEBOVUT1iWXaXYod0SKY8PMizy0H2YUEzgzHfy+7CR63tMrXV
8X0ZQxMrTlI8iwy8wAk9UxE3y7hzHspu5UBvWslmj67yCVnP9zh2Rm9lpRXzZjq/qjy3D/YoL2Ft
OAFLXseSniKoKCjGrnxU+7f8rcdi46DVgGKWqM+yabpS4HUeUtXRn6/R8GWDa3QmjBaqTaloVlOj
rUsoamtDQ3ulnJvmkKEF7Lnps9r67QGMFD632G981kmtrmoQetvQ6aPPWH1+iqY6vbfQlTvlQ7aX
3fNMgkHPkec3PT/ZDYU/7RCG7Bf62CbHNuqbIzjON76dVxc3PiiEpwbGzcZKLG3T4ze19ho72ZmG
nkPPxTt5El+uBNuUEUOpT3E9oepW519s8SVDywEpSdzScDwmqelsR1OJT1PtpPsgYcOv+x1SsKlX
rVFarYTYYHySB7PkP1YlbnrdBkF7cMFzyX5oE7BRh5TkCVNLGwFTcaPLhf/tzboSfLYEMoD/rteT
VRrrvELNESletNe89O1M9snRQfTl02CsFQXDO2CF5BxLe75BQlK9kWftMM7nM9lHSRol/yEFe96l
1Y1juRj4FZqvrmynQ4H1fK6ZVP9jPCyvWj/PdoaCzjWG7xE5f8RzU8fXvwR6Bo4CQHuDaKw7Ddo3
s8oMKqd5clSU8GEghqVWwi54ej9TTOz9ZN/l7H8zL3K71T/nHzRV/xmjyeJgarpLBg+eM4buUFV/
TkCoXj1qRu5Hz1Nk8KlcKcBS0C3FmiSKzqBMvf7Q+GtEwjhpJIYWIgQF0a6e3qahvLdqnBAhtA71
d2qRy0aP2PXWIDcE8CvewNkOYavauRyVLavy2AlrxccZSdOfZ8hBOW1ACm2Z2Xp0vof8CQWfN+5L
8q8Qx1TgwY8BO0Ba23PJ7KsKYn7qUOs3wHP8PR7gBnK6CHS6LdpIpmf034fCXiArZ/4pLsdtxn/J
QxcNW3G5E1NhkZePjeks4QiwmCI6gAMD5Wcy2N6GjCi0aFzvn6MA9rYWWNRmxWjaWKdRH6w7xcy6
R5OyuuyOAQIcZssucTyZi2fFQADfcJN6JUcTcQ+fqtVNC8L2sY2OM1r4q6wk7sD2bzycQ9UL7jTz
BzEc45AiwvbLgDoUhOny6rhUuPp9WMazF9CqvIOcgnentjB75O/KwlhoUUKELosElWnelVqv7S7l
AdIlzsJVANee5/VErluVoOYKnX6um1AVwEEdGcD3KoO82DH1u4BX7a5SWzZq8jYG8eq6wlUBbZW6
CfdhHX5zSjPYaF1/K7eNTq2Bf2iCZq/W461sgasDKePoteySO0zZb3hlsze48Jeu9wtNvTX21TyB
06GShUpwle3RCYkPk6kJQUjEEGDAHWxRNE9sheremD1fplZiap4O3jJE1elzYCCCLYrmNe8m3fCz
Z2o1b3f9ZepPd03FXeVUVISCqxp520WgV8amTNWnAqd1dL1aU913UaSdDzyS2r6s4/MU2S9njEat
7dM8QwIqRrzG09tsmXuRviMoUh+yaDpJJILsrzRL2ylkxB5Spf/Q//N8Gdj6gTUsSmr+qh4aB91T
1R1fEnsVYAnyVAbNs+TjWll0U3tA2YJIwVP5v5lqZoOG3A0899kJHtxSsx7JrNebIkut7UAF46FX
6hA2VJh/5zM8cVf7PKNBTWA918Mtpp36ShWVw5Ts0bEarHtZI5ZdZG/ua0oQmPJQU1ZhH67aCBaJ
bGK0Hh7ZVd6HCYOIcM03g+0f3SZS2VSgzohMqH5z/sjlpyo/UCfqxZ6D4Swz9JtzUw5rqdHZ6/cR
2XcePt9jyP1mixNX8E0r2iV62doXy6OW1Ldae/BUb96jguUtk04bXkoNuiYktB+KP2QwFMfuIU4t
fxOp4bwld9SdEJXvsUZlys93UxulPTSBOvNiTXw4S1b/0njlJql6KDZGSPqlb7ZkBcNvihcDrXct
/6BydsRDocSeYYy+xWij9l04PkVljY9wZrGhVZzyuTXLrZwQILZ0vrIerPFooyW3aGotPaVJeRvy
ZdrJg+1CdyqVKl5OUCPPfXIgseocfP77RHlGYdP+MEfJVKQzg/C/XCzvRc78ux6S85VBbtKBh4xz
gCGayMtJguE58JXtA1CWN0KiHLpMkhf6yYSxoqAwnq+Rt7TyfNdU7fNkWVdITpXfYguj0DK13VtE
4K3rYYrQUCC/8xChNEgmK7d/QNY7z0XA6ePcyNYa9J2q2zzECl1gIi7AiDNQYjLG4EaMXsASYOXG
QyhhFD1iJTfTgJKLuDaashR9AomZkCP+WJ5HrKi+qXp9uJFg86xy3mDncDCu9Eyb9r/0S+Q55ixX
JNGm/RlWdJkirtLEgJwW59RhoXQFa33qELPOPfM6KOyTKVot4Cy2I4Iv0ZGPQs0HARrZ9NM5NK7e
Z8tr5YC8zqqWJBmyhdSHcOoRsaOueI46G11ZyrsbU/UmLJr8GzlBUDNISgTj/+fsu5bj1rlmn4hV
BDNvJ0dl27JuWI7MEcxP/zcWxsJ47L33+c4Ni1iJlDTiEECv7ruwBQOdr1mj5KQItH5Xv2faItP5
lRnnzXaAYKtj5l3+LfkU1ACUYQ8gGc+GHa0jvXTSM9qjVn/t8QbvBOCpBKqNNA48FJYOQVoJjK3q
FaczGRhTuFNPDfYi6m9JBD4taFKkO0/XsY1QpAwaFq6Qr4AMYYCvXkBUeujTCejJmqKxH/Ureu5z
KIGx0AVBYARNKfPevosFvgg3AXlAfIeuaFgQMqkWqMNOHy4eaZwFwhC6Y9ceCrxKVNVAgg0gI4VT
YtWz6+vIOtj1XPjD6O8DDsLb3s2+6VoMYr5xmh/6htmHvNBM7CNjydEssKI01LmMCFw7B7CvPIGV
pH2q+gqwR/ATA7qo8SfdbrXHiC3NwsYSFR563Q7sXfjACeffEiaRkDA8dTQdjy9qPAB/pwEMnP7g
oNERalT6+EAH6L9Fa7PEtmwrwBG9OFToTz0BwHauGiiSYWFUf/DesyhMZVERzxXKZmiuweoHtqI7
cL9Xpv9g8Yo//rLwKQ4eaEBm0JEqSx/42MBOVpRFAwqEBfMv/6EV7t/qkIUCUWcGHRHudF+zwcam
OivBsRfY9pHGINTMwbYhxvIUG6nfGUvbTSekMihGHXQfKwKyEH5E+zhY9ffIHYUwiihDgVA3xvOZ
TrHJ9OtUWrFXLeNVSdN0+l1Sz0dAZRyhPu6cXPMN6kfWMerYxaJ8Y5jXWOzKjAHtnlG3JI80RrMF
5PZQvZXNcJ08mmNXrygQ7Gj3WmUmW6sbQSkRG+EeGozLMK5jIRzPkxy7oYAdX85B4jAcKPRPn7TI
TIqThn+IJrMqNwjGD7LRQQ1VyB/lyHV9d5RqQ/tiD12N5eD4g+AGLLGb5UJco8uSt7kGxdiEDZ17
bGM492idgxiBcOigcF7aELw5g4RFfxqY/6GGXsLbVDv9KrV795Bj8v9QAVoBdGq2xy7pV8bxtY63
pcsQMgrgimvENiF6J2SIhTm1YMAV3HDW/M+2dA75fStS0wz05loTAx/hDnydlqCqo3+ZSSCOaiPT
T3oUHzwIHWMnVfzz8Qrqg1CuuPofpVR0R19SKT/Q8J474ouRksq6taFa38/L0gdmIPGcdlsJXMUM
CRM8Ii3vzgu66mPHXwlu4Wm5eYpNSEITGEMl0dAwwLb7WxLyDL9muE/w0UFDKhSLW3QsOVabsA1R
H0PWlVAuCMEkuiArHTobe9qOD6lnClKO28DrseULrY0cJO3QCkefG9g0ItZmzy3WetrJHV/92tC2
Q596a4iNYgtEhJlup997EDF/HrMEyGEsC5eOfwmj4U0YNn1lmKpGxSls8Cqoxw0JpljgGiRIbRf6
7MBDb4/1d6wMkiNz8BqMec0eOL0QuxOY1hSaPNToL78MgeAoU7wTXJnew0wN2qY9a5OVSqUzCrZT
vPfkXnhUTrA1QH+FxnGFZWVRWHlV6rc5yDmEyMJdjGU2QMEFejPRwIe0AYMWSFYDAB59sKsJnud8
Rbaux4fU5xqaVKiBAqtP3AdSVAyoy4KxF2XhAmAPCzStygeXwPcYoQOxlBm/1dDC6kdotAlIAlxw
gFTYK5EfReNnoKdgSgNP970LnWr5kcTSz7i1wMovGp7NT+zvSWGdDHtAIX40IxAKMQ/7FzZZ1hkv
SJ/ixu5fRpf3L6656IB3l4Nm4F+7HJuD5MLbYgkGFyht0RCN9OhDFbWkt8eSpahFIyqIWhkA3Pgt
4Fp52n/tPcGBaIB7gzbAGG5bB2/pwXNTALCg+9vw6pQPMQiqFXTW6Mppl0b8TKbKTJscoqBA3Or0
t4gaT3ztemvbiX7eNpuCtCHesdL7od5hVZckOUUWvarSgZzUq5qPYbwTTgYgzAGyfodyKr0VaCfB
qiZePHTxRjEZ2CWrcv9Mpg6C7CcWgqqCXkXEgZK8GFRsZMOnkT9FjXWMU887T93ggwqxQyMxlm4g
gtt08RIKO9FrO2bWrmdRthkEmB+PaWkfbWbu4qS82EV82sfxawe4543did3sP3ZEQBt6syPiWa7u
Ogbafg3gojzrZjlvDFrWYeex/XhZzosBAVlbdg8du657bawYb97F2Gxogl9hYuniSfMaaM6ws8G/
iG0etCw4iAdk7xKv7L/H16IOtTKgBeo2nuq/X5fq+5Z5if8f6udih+0v8e/16f7p56L7fP+51P3T
zwvgx6opSuALlhpkIqADhrYCQHy1MpfPQ/VktKXLFS6ydqKrl87oAFVQ4aIwKqNS/7VgDDZUea2b
1H8tCHZqsKg01s/Jb13QR8Xug5UCpuUM0AsGcYT7QI7axNyjDCxQ+ouQKLddvOYG4dlo2r0yUWyI
HeI2zdkdjSh06sps4VZlu7+5TNU77VrZ1GViP4M0cBiM0Tnu6z1VweYyiEFFebRvsDt1d1R+GIZ2
L9Nct5vQOdjcQd700YEuqH1WrYoJcB7AhRePWhrG7RM5uiiNd7pePZamBjwh/31IXpGhimCn2V39
+2K54Yqu+WtMtofuVgPAbOYyz0cL6M0/FweRJ6YqpvMh49iLAD8auiz0oeuwL6x/HkrQB9DIcYIa
WxGx1Z2iBIchjxwQuQGjPjsO+raFDeykCai7xSnltNBPXps88BYtpqyXoGq0sONBhd6vcJUoTzMo
vFJ1KnaVIguh5Q5YmSr2sd2BO70KovHAol7dvkwxATnLzSoD8DqG1H0NGhnICgVViW5OHCo8/67H
eNcpITE2bgJMly85MiYXHnLLStIqz6nUlY/GRjfJKg1d4zqeQiloHJtdN4aNWKAa2tPYY8aEhWRo
xmSQdulHbu7IFmHzB32bwu1aPYjj6PQqSQbUaSWTUjS4XuLDDprEp3DIsyMl0cFpDSicJtgn05tB
XzMbelNYxhMzRBzI5qUjdOzQmBYtPXxNyBgCNFOgyrPFZJIcyva3WhRC9c3OuNRzilNn19Y9oRfL
zC+OfWo+YY6C2e3s86MHpaCTRw33aMccV3j4QrNeNNxTBqCXMiOGyLrM6DuQxPiEf6SMPgNrAsQM
pgcselc7X4OgodVP4GjuPS061ZOLbvke//orsJNBvLWq4lOH1pxx0zDgHtFCM0FbVVix25Lu8eIJ
AlSMDKohY4oaLH6ynjzFu+h5tlixk0MZNUI1aNxQ8uQZl+vRTVwVpNOrO4uyJNv3WbyT17uNvLJS
0jBr5zTrCnwn4LbldeUVxT3LnzuqK3Qezv15NoHUAAbjR2YNEJu6AQc2o/HRbc15d2Mn+CAwTzJV
gQnpTPaniFSr0OYd2W7y369KSEOVr9CH71e+6nahOLrq7PuYyf9CKt5c4V+vTOlxjo5A1UWj8v/n
q9L90528X1X+ItXdvV9Rxaqf2o/mdBEUHRBM//5wxyP8d84U7ITC5JlQBGAgzcbh5umeNwwNt/hN
f4DIEDpIX6YZ/++Fk/FuxUu9PLdNjel633/ogqkC8Tkab7dkS8GOCYoy/xvEi+tLcJAmEVh5zPGD
VjXVjgpEbuRtrARtVz0PbLx6Y+90mVlMUPoYAGakPLirxFnFYrTEYQEAkucVAslIbhdot372pzON
bstQnEzx7THbtRHCmTWmh7r075MhMM8B180z0wsQKGrmtxQNCKcrE4V489xvYywfLGqIp5/JpnLJ
FnLIzwAS5q2VQxalcV58L71oOklT2UErcDE6zqXqWBTVEmozFaRnHX/r6cG09y0e3Q+aVUGlIptf
0b74QOS2bKg3VW1NkPXBGogRtFhZg7Dndm6Mae+AYFYmpfE8vwLq/tCa7FuameneFEtTAPOBHak8
hWJpiiwhrToBkF6swB6CVUgRRu4h0aDPq8a/FaDBQCtTqpabWsWqNxcjIN9QcF8qLga1Yny9WKz8
ut5Aj3dEY+IfK8q04lwXBTrMOX69tHY+ucO6bfvkJNfjaQU+jGJtbZooQcartXkd0Y2I7imQ3MG0
G4Op3QY8+UF7HmpzpKL/a821PkILSd8NtaBxVDG9eGiJNMogu0QYiacJ2UQqtqggC5yGG3D+jvOX
Kanzs5wyDp2FJRZ8QeLtW8Bq4qkudlEc1nW4zvtwL5ve/bZt1lOTuis5DscCfHFO4KwM6pFX44Gl
DT4y4KUP+/EtGbPmKdY646RzA2QEoqdmaPkbsALNUw9EOZqR8FfW3XB6K4LuKt4O3at4MBdCAVKL
mnZVY1U+n4L80EPP6GofkDb5HNoxpNPfY8hEe7GawbCpSKcqLkG7jDLdliJPAuHMgxFM694dun2T
CCQhph001VUz30Gfv6APV6yZ/9ryUdNl4YSsXrdT8XRGNaJ4vHIOjbcaDOhdWWYYPjrVkjrmqMeO
LEUHdXish9DBBgD0ARb5t/ASdLZjRBnUkEd+1MBCRLO3C42ts66yl1VXTW8+N1/xc+hPQW72WKRL
bUgXmdKu6d78FBawq3gX8RGDneI7/KdiT/xQVxa/KzQn+PiLs2ROB3zEYjTEUO9g7vQgXIjDZEud
hVWfQ1ANPPfvSRTlhM4lqQCBwg7dTMk6xtLMg1dbIEJ0p3iTDj22bwBvhragk34rEgdvVZ4F2DIv
zTMFqwz8QuINoKzY4DH1Kjr0yGBQDMISb812RhB9BW+Vt88n0S/qQQN4n+hQxZBjoivTxlTGqC4B
iqvHILpiNSNvlxVfrQ6oMsqU6aZVgPsdsZogCpaFRU1Qb3j7vn2AEH15fxNKVGpkey+bRIELmSXR
uKC9lyRvU3vdsq3yYp26OZ6o4hAyJ8PZvpmGi8VyykqAWhMs3fOg0pea01YrlVFUHvxq/E8VqCKE
HoCHGXxsfmKjMcZ65KLjZoAPJNAttg/a0Yk1BxpZgnfNp7UpF45BOBxhA9DiqwlxQuSiRWqHlZb+
POjsRKg2wqABd15sowjqyhKuJuButQYyQguE0DsFU0vQ/puP2O6Upl+FVNI/FhorbHO1ifkDK1I6
2LxTkNgH2M7BZrz3hn6ZNXWU+rz9WXRD+MHEXtsGEqhMhkZgqlChWgLRHhHK7eQ6FMx07h3H5tqq
A0fy71UpNMB+84ZuABT/zc6zLK11t7HTOAstmPGKLFgVbUzZVzTUPOh7mFU+Yr8BP3NQzudRdKHS
YWrbjx0wN+dU9J7mnpNsZnOq1uTMC8e8syN2FT8nzUe/ivkZupNCjuMrhyzZ1mhAftM43WNXJBV6
XLqPUzZMryAaczYdtg42aJgQGOhLFMpC8lwbPtasDvacBQ0Q5MbWNYG5g7owJnX6+AW4jnDpx5n1
xNHUuDHyFn2kAMdDvAXSI3pRak8a58Fi7lz7S4N0/1d6ECXTbbrpzZBr6nwQZ3PvKQ2H4MBYDema
gnvlDk2NncRvS+N7DEG8JReBiONNB2IH6NRDzVP8kgt8ZO5Gl2HvAaNcN+e7obJeTUGzSz4xkpE5
yIPeR6aBNcvQiO4zx4BSKHaFaXuWe4JYZgy9/CQcai9XhRh9Vpw8fP+pjWAKowhy6roJ1V0TxKCX
fdUWz1uOyYcJidLBYmiG/uyNPbZa8F7lCBmKrPkGGdnke1bi0VuNffPcmyAtwS8hOnZoejtnPtrQ
59m7yqnar5jrpd+xKqovIH7Jd1Xd6fjvHuJofmggwQG+haiQDc6DgzYOPD4/ealtPVPPsx3M2Fdq
/TtqiI4LIWpflJf4NshkPCCuAebjs7E29WF60Or0heB1umeEB2AVgiXB63wD/HH2BJJM8tqeA5mN
1NLO5O2G73ZdGB/eS5DV5l14wHpXsKQc1riYHo8cK1JF+QxpNA1kg7aJCUIPJtbCcFZDmszLbvTx
3ktGchMDKwd8CZgzd0d2ReBKETkLPMA62ObGrmJjAyI+6Mabl+qK8jo0FtVtUR3spzpYnaf6RbTv
p5C7BooLZ6DlLW/PNF2/2CK8LEuvDiGll27oIMBk8CMTBwiq8aNbtBB5p7E8JevQa7DSqVah27HU
2Z5GdFAl/p5CQbqm8SM0IdFbVuc1KNUGKKSLA/g9/W3ppxCGFGJSfevyezpTDoqjDOXowbgsM1Sp
goMDnBwq+OYaKliVoour65qsQMcRJDiOE1sb4r8369zkw3A96Ps1Eca2cUwe4pLNQcr+ATmz+P8v
xQA5yiNy8mSEJHsRAYc7tYN5oCalbLbBN+bkbD+104NqXiI7RWB56nvBq36fEhlU6HfsSAfQooNQ
zQosfQ3FGujHCMYo5b6Kkae/u6eueYJmDoBs1kJ30zd7qGp0R+Z4rBWlD6o/o3oqw/CF7AwY53Xh
BMPOFWFe3y901hSfjLGKj8BXxyuyV6agu/kzXU9T6MKGfbMKIZyRfUmMGAB3gy8i8SGwxJ8+EWdl
AvFZaKOa0CjDkGzkVY6SdMvI6EIrSkaPw4ANcGWsAsvc0ZAOVAesTQ86AwMTZvUA5DpY32n9yT03
4mCGVr4PnPnRgWTdmewg5MRcicYQQkoX0OiqtxR85eZ+L/PIVrU/ba8Y3hj6v2y0cL3mgHmse70z
xb6o8QBObQdqu0DSeI6xAebXu4qwYwjp/GsE1TAzMGdCZzj/1qAlEY3LYRZ/D7Qfrl5A5BwoZ9an
B9644Rdt6CGkNMX1k6NDQsrvcn7MXbs4zYLYPcny9rkIgYrzwMr5FW1WKp35PPzSAZIg0xunRKfa
1POjlvtQShwzDT2K4OEjvj1TNxdzwvQDjZQdvNLo7SNj987XR24bGUPN9YOyczsHRAl/dDxXBZfd
32jslM2Zh3ij1d7PUDMTbRkFFVZdlPsypkLdOx+eV7KPms9yiIu4jdMcaEeYaPeCfDrZLHVPZKKd
4BYozq7t3BONyC6i+J8mSqT9ZgoVUSrxvbw0JZW79/vSOgD1CEm70Zg3skd8hup5Co5qyVKAXedh
NZX+LFkK8K5oLKdodDc8i/Z6V7knRbDqOqwCEbE5rMlGdG681+2DXmYficDtKnaKZbpHi8EqleLQ
hAN5SjNP1zfPdTWkM/p6oKc+DafAa7a1Pj/QM55MdLj61lBfEeRRuTelyBtrgCkVA0frwtIEA+iS
ICR0cAAfBiCpOtEoJOgdsISPRg69AQlLKRIo7+UAYayAZ8ZUTzS4nnykuDQE/Cg78bGolxBPhzSl
ePCoLwUozLZr5ZiiLt7aFr79hgUm03Z6ThxsIXCisXQFjSXW3kDUR6e3Y0NwW+Zujl6yusrWKuY2
8KqGrJxxaOZQ0pXrNovGurjGTeUWwgiLYEyuL4lVg3YPKVNzpyct2v4qL3QOXamVkAsPLfsABT37
MDsBXHQK+rvKWrZZj0+RSiCXHBeAH6NzJ/9ENugpIlN6bktJH1nV4epSdH15K3RXFHR1UbqJpmlS
vLA6oNL0aqGtHoC5M10Z4ZR/A/9IAh3l0r2fEuyOqAgrylZGGeRfov5LCuZY8PdE1pZai/0mcVah
GFJrMXn9zDGvhnPwCWqlxbJ10Ey+iOx2ODZ0qqNb40jjCjtKx7xv4Z+EUXlAQWBs80m/u0ppY40F
SxVzmy0LZX70A98Z2YbcdBnpUGNwHzclWFlwRXXZ9yte3Wk9YW2j5ADJKIYYPavxvCRSGIHQrRd0
2uRuvfZzCMsQbRGFg6oj1STTkeSLIevVaRGCLQyLFljpazl6X7QZ7R30Qm+AxA/tccGnzPPAUmpC
0WN0I+2OnByMlms96csNzQCKPpCx9PI/az7fzloKsg+hZ4wWN8HjMUMP8xzPWBikTTCwV3/uk6AD
bRCc8hGHDsz12ACDKZ9sTV4WAjOzjWgTTGS4QxuvhioD7netpxD+cdokR69DZV1BXYg0jujjamq9
ptNZYF3Q+JavobNpAa/9OzyG3KztQdkt00UkKCiBJBMgpj8KCSPlyOK6n8m7QHeUCYmisNee47I1
hbIWZtxYGrtzxYGG0eBuHCzaHXVnvpjIbhho4+8G9JWqWHJQHK+cDWY81hEk+T98bw7wUMNLThT7
7pnOHKdmeCiM5UY5wMEoNsDqajgYSbTHwghehrh4VZKnlDNxfBTJWAvP6OW7GrT82jMfk+TcsGRH
jWSz7rBH6FfuSBGgHxP2aNRYnBB9ZQFAsI8WRtRlFiYYCZ/Ke498z/Ny+wjGky1oQCJQ8waFAcaY
vIEkJ17ZICUOMORmqtJoAYq15sQjGygyIkgeyN+l2rCxswJymsIP0cvy1Bc89txl01pPVgJ2MrR8
+S8x0yZMffP5YDWWfzeanoaHoqm9YTVQru6o2KzJ5w1kEiYZC/5oExw8bYtOMqvt571jaXxhQXb1
PKGNZQHEmAE+KIufI1BNYcPIAJllml68k1+ZP7FBYNZfh6TKFomvGUcvjLEaKvJoGJaVLnk7uqwy
b73ot7oObsSQSD4omLxqSJUbQf/j6MBTqdz0++znxoY+SerjBJAkx1dGLj+SN59QO476RQz11O3N
R5THUXvAy8Vd4o0JiD32jsDhhHny1UwhiyW5T8Uwd9t2Fzl+pm/tCS02wisXwQnJKEJqAZq5sVGa
hJ8NeT9Ch11rN9SEMblttDGDmUGnGbC4QwdeGOw5DwziyujMSLJkNXrcf8ZCh7cqx9TZ0Woyc/UX
HyCSB54k4UsCliQyN0kUHc25npY0/KekEYSJa8yw6QWieHax5EZzwdpIimceTlejDiOaaJIP3e1y
hBcPmUdTzQiopr/k0WST/6qZdEDmh4B1h30FoGuW1Whrnz2gYJM8ubNdb95CsgiQV+zb4/hP55Tt
CpisjEvD7M6b2Ly9sjEQ8y6yIa432dCArJseZiY9BSFos53LqN+rp+dQTj7bqKdepFnbeMCM9urp
eBXDJuykR3a3l2DDZkoAiNJLDoYKbq1MJ3G2mNCAE8QeLTCaeLb84iYvDTEzNT+oIX3Lq+D/KTcr
Yufgt1Vp2J8Y4DUn2h73+mJZzE54kvvmZKNtbIjzFut2NOolDSVjJZ1qJrabRQrW39wrxiELEG3g
a+JVkUURvvBMhrdfQaOa4aX+PIhGIXTWj+hIhNsQH+NMuclDgTUiL26RR7ZIfL7pjA6qQq5jazoy
W2dFnQNXfQeqF4DOVG9CxadoX7Nue9VScBMiy0TjCPWPMdmUU4hdBwNMTIIcgw6tOGvBFwguSr/c
k41o3JLMcm5iyU6x7pkBi7tTODwFsOvZ9A0bgaV0EpIPDfpofokbJh03ED5KFVnc5yXQXXa36iFV
uh38ut5nYGHeuFWkvWkJvkwgsRG007zWBOp9LHx8rbHuQyMUNGbH1EBgXET3E9gQ7ly/a5bkqKLx
Pi375AOoCuo99MqyDRQpA1GQ/Kzh83rI6hiYLnxP2v7wAYSlkIp39S+Bl7MTUZ+kAaTsQGj9gUZ9
wabkjmweNz+4ghwF5EwZmOvzt17Mb+mAb5fLGQ1LQfp+Y6MhG41v9mwBFvVPqSHNp5VblW+CuP4P
LlTGrD9QreD5wGQTdB+mYfroDf69SR307ckwxw3/mMdDvY4FDZsHDMId9hTPkoLU9b1i6fJo2pEX
RFPpndvj4T1Cx2TZg8efKN+k9z2XYpkVxs8qP0Cj2BGTSwfTywkSJ4l3F9TuT8wJRVsktg1z8O2t
aIj3Kb5CD3+9R7tH+clLB+w+g+GUpZ79ETpEZHWM1ruDQJaskOrAB7suHkvkpArenOOjVQH8zbEx
Jr90+sDGXjRYEJfyO4nGOYPYKHUGdgYW/4cuNNeNgyZVLlaMkjg75qY2fDLjutt4UefuzSSBGHY7
XCJylh8jSJw/mmJpRfRnWNNs7o2q/mlUScLXFRQHqhCwdi0QXWv2FBlL28cznChlR9HlURWNua+S
9jbDyIfN5bfWgFr0lEN7AOz1lX/v6lZzTA2wMoY19z/3erkyxcRsrPsE1cFgoyKKPPA+D2OFthI0
AlONv0WIGirC0Ya1EZTAswohW0/TXexMJN1W6dLiiQpdWCc63ejVkkJtaNbdlgnR2wxLS8s6sh1s
1htoM+UGcOOg5zsVLbhTMxC2vzbAsPYgBvg+oZVvMc1t/DIb/bxtobO66+PEfxzBmragkNRHQ3fg
cOjwoJqRc//sGFN2ykS1QlSrUC1Ft8R3k/uQxyyj+CWzNXwnu8DBRTyd9iOIz1xqRDZsH2t01AL+
7rlCEoBO9TGYQJdI3fYG1EzBAuedVe99FfeCJrMxt7I9H+13WFyyIRwh2/fBAlaepjw4XXX9izI+
aA/O0hZkDeRDQX2/VWWbAlLVoIjDvl7GH8MAtNGplepf4rTYuBrky+coeQRuFkSEQ1Kv6r4N71vf
nPdtkIJ5zRluk/JyDH44UfbYWpO7rxoHBNlQg/3JK6AL8g7yFmFv9I+aAObjTRS9DdivHbn4Lxcs
VHQA3lNHV8avBMgfDY/efAa/KpTjfTNNocJZ/ZFQoAUdu+Ao8j8nVGW4dHq7vmssG11pAVZS/CBO
HmrNhAisjy91dEcdgV+6mMgeO9h+s1IAea4cqRE+DBAPQJ6yekXtrTtIjd46ArM/eFYAFkStxd8G
HfL6LrIywFjjyMZ7hribyUktzLpQkG7p/W7AMYYUsqk7CbWEe1CTC8MHvqYkdSt0F5XjrQcX0M28
iSwoDUboxEwGhlMv8L+AWFDb9oZe+ofmFds9wznSIgNS54iSCZ2ZoLXcdF8t6JD6h7nCv7Jh9/GK
AlU01iYMmSzqgkAPnP11XLzX7fUwarZ2A3AdMHKvdAWVE9EdqeIj3dJ7JTkM8E2JO6TUPg2yaUXl
xM3JAJUPGYsY3cXinvzG/RL50FwIvHrDa7TF0aG0w/Y+DKHmw60gxr3Coeg60ddWgkrARMeK6Lcj
L/F4kkNl/KODgm0XrKctOIg11i5rqCR8wEOkPtui9Y0ownLoA690UK7siUgMJKJLzTMuYcMYgNlJ
dJLNr9YD9DrqQ1VXn5NUax8Sv7wcdHt+KLyqxVrAL/vYm+lmgvzFUoYJR+Zr5n2OXlCROIR6+zCJ
Q1DxHBvxGnbx3x10pdJuPquLUIK4UhfOuNL7xUPfTzeDuBJVI0fUuMaG4bcLti62reqUPYWdhTZI
Oy/XwwzRabI1wpEyfe0xf7qnCFcTq5qNj3mcSKBDYIPsL3YZniwioW3G8F7UJSfVqHR+qauyIIew
dt7rxrbe7uf+Y2/4JRYTwBDsx7H22DlQNzP6pFunnQF+VeFw+6JdoF1n2itbBhI9fEXG95TlFiW/
Y621VYV0MEfsBwh1LFSSkZsQBkVHhSxOjhLrBwvWjtO+cmawguHbbw1N2HaZhU4t5YZyG6se8WBp
61CIEUFTeDqnjfNigVWyAc+tc2cze7gjaSKKdbMJqpxCqYhiy3AHrghIzh6b8pvtPjtGEh8D0RWP
dXO7WTRCj4rGjpcFCMKwScHjvcrLF2Y60REQG/TVy2gK7FBvJ1fLbTZDa9oG8q+vHiISfx5B5+UU
2BOjIWj1dJCVxpAscMAXLDSi8W00gpXMrg409CPX3metYy009DgAx5a7a1al1QPEm/tnfcJfI+sM
ey2DRTmvSnfkpCtQua6/3BDaOpwt9buGEDJFk2EWbqnztaD+2fjdOEx9H61ZiEZJCpL9tdBTraGE
Q9gG1gOMhB4Yz4qkvoNboLGy1dsdj/oQrZSQfKBDKrQ/1JDCwPkHHYLf7Nl7AsXWhoVqwDypMNBU
YF+AxnSJtMPiHe1NmFDBXYDXPDnQX7ZM9HlnOVW/pCGowtiTPz3RJ4QsWCSDJmatJwd0zdnPCcQs
buPj4olC6RCjTQXLg6j/t/igHhg0QZ8swR4v60egbKL78RwwspoSqDX4zFsRS/vgjWOFR9V0Te6u
A/IL1iVB6l4y3wcfOkC0NKScKIUoqHQTqzt56HBTRw1lSgMZOllMMcTLG6A6V/eiJeISlH91StfI
3++I3OriV3d9dVpYgZA9xqL67IzukQ+le2TiLMaXyraui5cwcy925aRY24/AxM8nHUd5LvTHFl2L
ZXwqoeJNCr1OIF+lB/FRz++pHKXIEBkuK6tKlKKFerdiLIrxvq4uD8wf2L8pVNWieLp7LBge2sCc
djJHhci86x+BfuzAaF4o+9ojz2+vFCR+u4C+I3YuxK9OBtGpunG6B5lIp5bO6MdWEeqOVKqyWUBR
rKaZe5uYRVu79YDLF22lfmzVR4NV3696SI0euMd2GjbKBub2bRoW2t+SyjrXlpqdgCHPqbBwIw6W
rQ3nsm3QVGo1BxoBiQjqkmG2hpVp8d1gzB8Sp2lf3c8EdM6brNy2rB63RcvKN/4164viI565q9pw
8CTwQWu2bjt9XuTi2UEH6VFjy+ycNeixIS8gnx7vkX+LUTY6I4WiRjzN3MRMNgV2bhYDsFJrPuvV
54KjS5ZjtR5SYv390HC8GQl7axvNynUbCJIAuPhpNF7InEGkdDc7OdgaR+gfdlrw6W/ZRte4y3a+
H8rMBa1LHuzDvNe2k5Z1Dy162pe8nY3XujaewVNr/ezLHyVEt7+DnKYA1UHUfXBclq+z1HXOusiu
GHrvfddpZXaWRyZlJ2aYPboudpdBrrwMq9r8otXMXGIXob/P6jo9oFUp2Exg93xxhIhImOIybDBk
LJDG5hJ44kus5toNpifBEy00BmjwX81x6qJBCYuUGVDOqzLk7o72HsmrhhMHi7kK/n/NpQVOFTx2
KUio+xV9Pl1tnnftCEa4FgSX2TJAP/oix+rLjtzYySqezAc6p098nvM/47ETEG41t/EPCtZLZ4Th
HUFYetSgMq2cVxhgeTq2kPPVPMuRQOFYQIslkFjVCUIhAoNFETLJvFLr+LLuXW/NWlCJlz1ovLOi
a586aKA+zboVLKDZw3Y0JEe19JhbSz/l9LwC+XVY0A+vQ0UsTI2dr9fQtktcY9X6kbHnfYSFdvEH
KtFUvO/EkBaG1ZD+XibTV0ysOOOTWdrxioN6tgVD2ROY0yyo7iYClmU1T3NlVIs2TvNvQ8XOfuJ4
H/lYWgCrIqKs4/SeB+nWyHqwVXRAzoNOs1iafWyep9RIH613RyMcmDFdHJQRCUy9brv5Up/4xeFi
y0qWKov0jwx1DcrwQix9pBXeXt2t1uRL2b0RM4BVzO5FjhR/4C/7SETgyk6UguSs3RcykwX/1uhY
Jnt5sZOTaAgnYin8VZHseuZD1cVsT0STUxgm9Lt5mq4UBQ/ZAHlLVy1zwLqrYiTLbonpnMy5GmuN
llzH/zX/th4+4vPa9qd0jZ4SiFZxvJml4HCnETaHjVXmzPZGK/F6DR5NbBdW5ndykim3oMFSxO69
Kd5+bGcyVpXV+yud9XuiZhvAcA9lIuj22P5aKwsPDL/F8DxnwRv5J33mCxvAk0ctG3SI0/UWHgfg
dEOi7zXzm56G4Ab/LdFwXG1hNmV6l83Q3SrzqbxnXeGD1QTE+XPtmW82YF2GUKz4/4tgogZIRa9q
tONjW0+t5HVL/0b7RnRuVjh/9lzb3mC6ARzPDV2cGia5DY4iGgfYYfmvNWUS5r7q5fZ0B7IrDvDu
OigTbKxZ/b6kPGkutB7SKXu+yDX2RbLMvYE9JOEE1q4E2rJNMKMzjwevsVPYaw0yTQDp/VdErRXs
6OHlf2kLStO0trAuObIDWpKiZzrUVt2DOdpGn5Gw+VZsgI1+lhGU5OZ9v9TMEctUoT+CTwVqRuo9
n97/OwZEzZj/H2lXttw2DmW/iFUkQRLgq1bLkrfY6ST9wkp64b7v/Po5uJAFWZ10T828sHBXULLF
Bbj3nGLeaQM99dtJCWxjbW7oWYBixiXMt0uIZ/tfAzoPs/vsMAud7BegZ4XxTPJP425woa/cxcye
Iy7OychPZaBkOu4qrRrSSYajMT77fr+1xwiF51H/CbzB5dfJsbqNO4zOY47CVlBxVM4+SprlpRqw
gTb0lf8dVAAqqA0aFRRPY7cxDc95LH8S1MkgOZOfTegBFJOJN+kBpMEKRwV7XOjXFwAilTApDcuK
dVaW04FwVIRTmzsfHF5bsi4ewLG6ktfYYAJiCwoOUgDjdwrNRQVYHBAk8/BEUjtGxdpBceqBwnU2
sl5lk1Mny6SykZEO8tzmOvwPskfUC36EOhAoQGXYcGGC4zeCaribHZcx6aKo60XzuQkGUDVxUZzo
YNR5eUKRD5ZjlrZs7kxLUt7C6ksDjVyykqyGpO3mMsaORd2iLPPd89YnZPjDq7wNB/iGzGt7wzmv
6XQokdCy8vZMgDhTXnKn5JRXuTczd+96F3VW+bbmgELwUXkt6/+bjaCCP7z+sVORLwe15UEbHV3c
fM6GxL9XOgqx8gnM9HIHhLZBymhkp9wyD5qFj0Z23alQrdfhc5ufFNUugNkBNBsV+bqvWfQKhtf4
1Syqxzo2jAdSsWa07hqgm63JSLqPHulUWndDgZt1XGwCazjVvoseJnnoI3fcZRxASFqXdfjhuwkL
7oD4lCq/GFUHJRBUnsgNr9X9KRHJqw6iRK2bgYf1EqQTkR8Z/jVRY4i7hDOwb8/tsJ9ao8dLNMi7
ALUBai55qMNMHFEQsS/8NpIAjbCyQiIH10AwubjFQZ0+FQ2Y2pbEae60gQIAJQVEDafiGy7jhyUd
nJWeEthdsbHhFt6r5UwZzUQp8thZZ3ImStM2wEnCy+X7LPpUKW2Ji66ahWKVt+egZXqQH4x80ECd
3C9mX+7HsuT5Co+EXr4qPBvoWvLQmTZkGpLySs7D/t1em4Z9P4mlOADoZ0UG8m4o+jYb2SnkKoWe
whZui7cXmZ0ir2R1jtpEQVqkkU6sDQBsUKdGCUl/leomTPtcfQO3n0HPnLms5VvK4bdNvPJ7Dxvv
1H3boP0it8Db13cAjUOHhezq6wGTfBENh88SuDdZFWDBObbSQFY6kDOF3fjdpPJo103HgYLmal6d
6pd+ghLQdOrM9cyXc1OncHU2lJfO+Nc+5E6Ov/ou1NT6g19y6VO4Pa9Lvn//zvTnvuTU31thpuJY
TNUu81A57JpD80KHcMjsHbi6nDUxi4gY9CKk84ZmxpLS3yJwJDL8rIo1qWIzMwv0nC/eIQuGsz53
sacIYi1nrYo488ABSacMpWp1SpCL9C+vFd6BklCxe1I25zBdD5qkiUGhpHJqDirTyBRbFCAkO1Dy
uQA8tdzfsK4yoe+06+8rMNH85nTmj8WYjEcyOna2TlnfvVVDkaENDnzw0mkKuf/g+OgHIRGQyjMW
qEW4oSBsYCY7O+tc5YzRtEZ7aX9PVuZOPyY5gZCzXyZAT/3VBCkfrydosCqtJqD59CdY6ik9/gdK
hnMDkgH8I89xbQslGKjS4OCB/vjYzCqnGuYhnF9nHhTYR8W7SruhBnPZUj74WI27hXiThnoxvCMV
9FHjunJJGl8ZqFLvKuySyqRSHd3rfjGcawN9VEFQsEzVVDbmoBpAirjMqwoBZTXhv2eipOgSUJlu
QZJ/kk65fDTUNcoKbWDc74VfAwLPNp8qCSNLB7yqNafOnZWKAH/83kQJqhifCOXno0qjBH3MRa6G
DPxJLqmiNDTjJb3ORaoBXpSGvD7mIleaUeZym9I5ndti4qR4NlEgcgiy2FuBBxm0DkOTvTGDR4Ac
B/svWX0j84BuIsJXpZuKN7BkRw+RLNyp0Dp3IA8yqgM8bnLQDBRAicz3HDez8AX4ZLYFsHMwM3t7
vzONXSNhIMAHjKde9o3U49gZu+paHW7GTYjSBgCaJg5z/gMqzHIlWMz166UFRk+OpR8QOFuu4OKG
vhn4MQDJWsTyCkxG5yTSofiUATV+E6MWDdRUHlbY5CEKhyeWlskDSZPLikcz6Q/ctYN03dpDuAcf
Dlh1ZDy5NEG1rFCKVh9MMy8/kaGf9lHhzGAkhJdswr23Bd4OdZAnpvPMOij0RzUzqcqxUzPTJBT5
/5xdfQQ9cwqkFfAKVeyO9i4bp/6egXXlGMu9UlJhhz9c4koJeG2V+J7zJ2dEn/naGkxA7JR5j81l
bLWSP3b+jPUQdPZOb53i1eK7x7P6SB4q9z/SZkirpxU2P6fWMTo16Si/PONiRB9j6ntWneyMxPHx
sB8MQbztItdBQdXo3KNxBqvgNCSlW5cf5H7CR57Had/IkCsXGpbNErC1zqZGInLPyU07RnIpCz3E
i6rPgNF/0VKUzq/TnU/m/RQK0RkIlKdN0fqsKeTq1NWQtFdBKvHl7G6DlHvWWvv/ugndcNYIS+Iz
cZPboOMAo55/cxNa5hJtzGgTldeS/oRqO/QGMFxUumA4BWE5AgjXw54YyTwpMCxBg7aNHHTuayca
ATp8PCkfISNVOPPucBFpDyRpvY5VE1DWLkj61e2slFa70+hynsBNYncgeExAYSj+5mXgv2WmNWNF
rF7uTcMXjwzEK5siXYLf26zeupKHJIGrY05oOqjFvHPD+OxqGmW4yVka/G7lzXbEWuKf4BGJ3dyU
m1d8Q8AghPYB5qfk2d8qNBAJF0Kjwk0c5UkigYNkw3LxHAgVRHuBu/LxvK08ADtoawDFYa2v5K4d
PZQoaHwklecuw91ie6XyoMt5bRinG4/SCMq1upv8xEozoCQgLQFK8Y/sFFs6AA2IxAgwq8gGSZ6F
/r1KvgjjcSD91KZsWI/dNO21Dq3G91UpcWGlG/ON6jFazDvyJ9X/IhH5OYAm/0ki043GdA10C2/P
jaZeZ/+xgMnQDnh7i3F9yzVt3wXPIcdS5g1e2ZihSiDN/erVAX7ufeCWDlqHZwv8w12B/YXUfqJD
D/azUwFwjQi0H0/KzaqMANQrS7diaLRKtxNYjlDmjFdnCgmC/hyM1gbs6XEADumEZJUTAe/lHxOF
qdgBnPscTkE0mYl61hWJjfcj6RuATsqadWqw6KsIMJGjvSEVHRTzBQ2twinISr6kUkwaJF+sVxFs
SZYNOp5EDcxXi4/HipnpqZGHJc+WY5nc5VWTgjEnxNo66cnDqzv0I2sZvbzLkfE9aShibvvvIVAr
7vQjpRoZwx5LOLl6xFVPsupZEwbw3WZHcrt6pPRg6GQEPTujDRF7vB0wLcZiWLYcSJp7qjBmWdOv
xqltH0jMBap8sEQMkGq/fGFl8syEibLkcZru8xFwM6osWeYACKSpciRtep0DtO3rtGP+W8WNhzPo
FZsaAA9cvqU5Q0VhlUXNFkWEss9Afk/0BaiviOxT703nbysEh8B2rhtwlcjvVSe6+lopRpspJJHZ
tUEl138snadpnC3PUFdbeSjRpA9ZzcG3eMjYU+ga9m+40NE3ge449zFs2nBFTosZWHdm64CCTJZv
xxao6z6mCDLOnkC1aP9mhFsVI4Cam8XfJx8dWnnZ48ncdpN710qM3VQOxVsSACt3MLDdyxITXPSZ
e+XLizhVviaPz77gVTzEIarKqXo1T0JsITWo11L1q0PeOSv8IhJVeuryWrz0WH6WdagUEA9De9cV
6GIlHR0K7v2RAsgYHccTL/dDOYO2L7ftz5Ej4rvaB55PFSdoGbO7a7GwG76z/TjfD8HYvgVV8Z12
JINCfMV+kfPmlnWwt7Crd/fRYay+AeuFHTWvN41cFIc/sOTHjZrIvWezSB7c5MfMQUqSE3OJ1s/z
DxISu0LhKAOlMf2aQVfmt0BZVNcATYtD8rvxmhXnPQqYU+co0pA/HVAU5hxGED4BD9QfvoA3pzx5
aMitUY11PyVOcYqXqDyl8hBFoaycjPJpUyw1oA3KKASekXSiOBpdginEyJoRCGCgIa+WokCTSV1v
iXVg4k6x9hg4uEBDwwBYHKx7Dz9c341R2DsnvxOhwS+DRvDDHtOmrXcEPWg3eBlwhzOG4QXNcCR6
DfJoIuxtNlbtgtUzOkMaGtMM1C0ya9TCX6RSCIeUD2jKIEXOmoczEknNs79noGDGuxooskc6pCjB
7k40xNoLet6ZEWVHA3sFyk5iN0dPoB9E8z/FRR1KN668SRulZQeu3qA4mhFY6KmkxKoXsQW3BC4n
l3IU0JSgpEXLHYo7t9aC/x6t00UpNKLKFPIr0bK/otSqyoWG5NPXLsg1CxSFy242al+j5jbV16Zl
Umof1TNHSmVp2L1h2THYf3h91HoakQ71/Tl2pGXbHR2yGv8RthGGm8XxgjuTZ79rsiTNnQQC+b+s
dh7BJgY4LkW+lDqxoQM0/CO52By3Ut4conHI9/pncHV3FOEAPssuOpvp9xLLn5r2JhcsX59dyHrz
u9JZFlYUO7TQxAox0HfT/jkQjwos0JDSVDydYR7/KV08KW4pnpoCxTRWl9YrKhVMUC376MTlM1UP
UoliH+WvVtJ4+P/Ehnw8Wt4W6KCzqlotuV0+NlH9TK4UdPEnVYYmo20A2g2g4mNHnvxlfo8qYoGd
8job4Tl3esmtahdtWRkcOF79wzYSIG5Y87AGhfq01xsmI54rlw4LdKQagf366DUMV2Q8ZdJOCXbq
vT1Qkuq1DvpVolo+oFLUJZHZhd6G9cG07YPwzpomFyQFEfCmpRh0hfuQFyhNJbGqfecsJqaxF9Kq
iC0usYRIwuZ62/HRSVEvWnIg0nb8JQYV7ia0pxDt5C5/mdOYv4BJqV2ZM6iLSSSDQDcscDyjR4rK
prx5DqJ0RRJ5LXPfH2cP1d8yLekN8Dbvi3xEobLUkcHP2/N8FEUGmm+W8+l0ILxW85Gb2fP6WUIC
T+DZHUvn0U+q4cjTflv3BWB3ynlAl6stULU5lD46wQOjP7IkABgYDZWWgkiWkdMEwB5luAo6Z7HE
wUQ98pGq+PE/iPLHIBP70RnGaKtl0x5RPkzF/KnlNyu0tPC9UkZufwLcxnJCqV+PdfFn9UP5KHnJ
nSe4/Uzwm2mYtI+4j28tsaceeHDeGm9Ye6UWeFQ3k0C98lHmB9IyOKLeAIULTYpeO57afnxwZyCC
sdCLggfSYRur3YnBTFcdrqwn16YqUhM3GRvIg6DRRkzaeeZdaTVjsSEnNZydrt0FMjIGXsUAbvXR
HL856GDesownR1H4+TPnlgFOCDRxxWO6ReXKtYdXBt3dMtfRyVzApc1s4EtX4WuQBO0fLGUFkNoS
9owKpfzAwtwBUobgn5rEHQHmyLyLa93yAhVauw4L9gB6jDqwJbfuDqBC3Y+p5u0GZBjhA2AB40e/
KsWaus4+OACsNHywPevpXLSdDNzGjztdvqIksjmFTfRniQ3FHZYyABGQSzQAEGmhm7mK0j8rP+Y7
8lPmksACCEFABmozxaW5ISzlTjEyQ57xeddUW1qDpTVbbMfn91m9AGDgghDP+qRQOvKjVdtA+oG0
MlzdxJJOL/9SrAd4yRUeGnBZ0LkoTb749qZOTWcDMmOGDXcDABFZCkZXCR9BOjpY9uQdy2C60oOP
CkSAFDHiYQm7zUignBX0RLT1ohSP9Bs7La21UfAHADoBlZg7IH11gJK7jsZ62OXAPQEKz7Twve8W
3krJKNuJHlGzjzdT6T5hJ+K5jXBVlSlIooNOo9ICt+OcpmcGLkxt565MCbeGHQvwD6OzngAWuw+S
wCa4J3vpCYoxRXs9eZL0f4i7zBDLjvyL9HH2Tp7LL86M4hgAaj9fzgwQEMNrFQEUOvG2GZYKnogB
3XQAOJYvWADyWB+9NiyOXt1KbD2nE0+k0h6aMv2SQ3sUY3fOQTrpQTl+Ngt5/OssVY9KA7scq1XV
m+Uj76NvKIW070gaUEhprRppwIa9MuAlHYCBvS125dKbaw9IrZuI+DDpmUQ9vLRdZq67wLU2ihDT
TQZU9HqbyJ3Sk22j4CFEi/ungLFm7QSN+S1vxEvLQ7wLGgyLUHP7d2Hz350oDr70EffXksjzGXBP
7b4EfCgge36RJ0WenvKkI2iO3OZHGnd7b2rQG4qrUdqie8Izyy9AQkGtErC7T5WwYryYtcGmmL3u
68V1GMDTIF0b4MRvsQhiH8Ko20c2Sl/By+OgOjEHFIvIzfG1iftQsnWiT7axXitcTz+jc6bbT4Fn
3w1tOL2WRfNrj0DmqP4tR5PhtRQQe+4GpOmAG+y7F6pHc4AvvQtg2JBIBWnSgwfx2WNxhnbXoPTW
9v1DVObfIgBgpWtgnRvbHi+6aOWTcrBE/So0J/MQDHH6iQ6d+AOwyO4zCShKto8/iyfrkvfppynM
+hXIF8yDN3be1vC5uEvb6Dk3uPWGfdn43hMoGceVuPieWNOKW0H4bZ7MYY8V0WXfB8z52oKMjhxM
AOttseGLq2nZ92+un7+4CfCfAHO1gIKvqh6M0JqejaVHxaU0zMYAACRhOs+xD7gaEInb63ppi+8f
TwHFCHjgkPpfnQITaKaWGaPavj0Fp+sBheALlOZlwjzNXmad2DBY2DSqvYOR1HtSYaEPuOI0pIMp
/WhEfjm4lL3RAFafn6IlFpfLcgB6T2+auIRC0gfbDUG2g9dgJ04cpecRCG/tBTcj+6ITqc32VpMJ
dfElA6WMAHigrraUU6ZryvicjtwSPLxX6IHF/ZdnCpmWIGc1DG2HZv8tSFYyBWiryUvJj6zuYpyt
GrOWEpjMtLaUObb9dMUqG7CmRlav1INvNRftwcgB96cedUG8+gvZcf6wy2nYCGDfrjM/rmwAPbH5
MU66+dEQ4WfcQpoDSaRfrHh+RMPiBHCleK/1NKLDMCzxltKRrzZQ/E1KmY0HVX1wA/ubOtexj/Bs
DxYI9VGkKEJ2Ld5YSdSxIMFhoDo08CiqmfEaAqpyhylaW1bjKGo84sdz0Opr7XysMWAHcgsCwglb
KB7DSliwJVazgDvTdpZ6/kEfCug/+hc1eLq4N0/YZWmngyg6lYf0P/Ofo/GYuXO9j2X3p8OqQ+t6
FhiI0UVKqilo620JDPdNLBtOSTdGdf04hf0a9bm2vyJdXM0Wip3BWadE6czzEU//c5yuwOJmgXZX
ZpVzROlknbRfix5kvPoUmEOeBR38xqwfTbdfk+SGy/I0x0859noejYK9tq3hvo3FZL32/KW28Jda
Y4f8MAf99NxLWzqyalXXMbiHpViBJ2QTl2N6t7iz+2YblgfGQpSTUyI/B6Pz6HIAO0orzeLE1mtj
oEmzCzPrNcOWrsxD9l/NpIx4VQZmS12sUqw9hhtLgv8JiUKoD7/UtdP052hl9Y58f+lGVjf1+n3n
9X+0eT6Biqko19ZsoRSgrJuHuOPpIz0jkHXAKWMd7P3pZIpBgJ5OKfrkvej1fxF/lT2aq19npyku
2YEzcXKKMjv5Y99hmQglexpKhkZx8a0Lwuipj6f8ecZq23M9gFBNu5JXmM3htpfg8x22V8YN4c0P
swFe+Q49MxqD3qImBok6P6d+s0f3i3VqzXHF2yE/BhKPhQ54NTqPSDTmxTyRb1Hi3iV9SUVGkIR8
e+/fzDN21ywuQ8nzH04n901QTPVImoAWhmIRA4VGeGvSRUWFZ3PyQQDqPscH0rMZDN4WR1slUP+A
HRYlBdD3sgqIyvKABqUWG0TLOkXr3gOpQn9pn0QabRery7fAcs92QeewL7G8WgasCB9IdLwHZoVY
Q6/T5dHGcvqK1L1fFftfBlnjg2E53TYw0mCHzubkTUwAwZDL1iQtUbRq0cKkJGmLOyN9m6K/L87a
LJ3/LZQWxymuieOV1xYtSgRifAdLNJubVqCogBko+Zc1IhFehtd17oUPS8EC0qeDf9ajtDT6pV7M
jfKnPK5j3OYhvRX6wwpgdXvDiZ+ow8id++Q5cuMnajBC9WLy/NEW+uETtXSRp5R0XGqlT9SJZM9u
ArCJ8CmbUJx8hnQPX/DnxzMmakueTdROYEvD9r603vx9ms3y73a+R4cZnpGztH9Z3J4BB9Gt1xyg
lp+WoRl2qHLIT8BoD/Ckxa7zuE7Cv/jFeMljgXotXNVJ+2Lx3t4tcbfcRT3+F5aO82/hOGarSY4S
qQunSnzTVj36d78b6y/zkR+autAAOXgNCDwEUKdLPzvVEsUuDKxrUVsJda9p3LOVRG016tkGVrwI
QG8IWogDti2a+7rJNpUiJfQBLJ+E3so0cXnXsNKRBKpOWxZvtGHseKtQrYsGJSWdaNPtFW41Kckb
8Jdbr8fdKzNZ8Fr9SNEIhxUeHGzWpKti8IyjPxaywMqytqxY/C1ZzcJfjq5Zl2gDhZWimx8d6/M3
UlROj5tjMhnHoeqjo5+nWMO/LDQYTvJhsYAWGWhFoqjm88JDhBewaD3W07IZYxTmsAGI/B8XAUhs
rTJZY0sh2QkJU+nJAxl6avNCVG4DvGJFOnLJ5jQB0j5qbKpu2HjeAlbKuGyBvij3Eejg0KaDRbsS
WhuCv+PoyJ2IAoij9y1baRupE8MCTSANtWUJJWgvybd2dJk0eIrthmcvqje0ToV/7XiVNOH0Fo/c
3flDUt+HjiieBjvF2ukydd8jA4tv8tUw79wYnYvL+Fam8bjBdvka9L4pSIl4maLlE8NMomTXBWpa
A6fxlJl0ZO0kLDaNgFyG3VYtR7F1XwA7Egg71teiBiY7jUJWnUexHI3lZH2lkbbOUnfjp7OA6vF+
HMSfXGS4VGBHca0Wrq7WvpwQjML9aNhrWsgSakHMSMoVulbNPbfANTZ3QDEqcxTpu1IknVM5HlhU
PpOmdnzgPkmbWTf+Ll+yaH1j8DOs20bCOOegiAmkuTIHCTE2Y1HIML0ZL8RNMWYg1AWpefg5rg1v
O0xAdc6TzkCzuxXtstCZ36oCsIaDb1l/GS/VNAZ/6ZhmyvgWkFHtfTEuKypfqZphWfHY4wcSF4EC
oUXUX1WpSvPRKkpUbqU8U8WXLB/eYhFZR7Xu1nf4f5Ei/ZLoUJjLlYqW7Fp4WaZjHumndvGqu+Fa
9TEXb7FcV0eWtcl6wGZKXMMlC+vnGgtoJOEJXEm0XCyKRkmEtPrR8yKR7eKJjS2xSewyfGyb6tlc
+viNd25zjMDIvcG21vK71HdlHL/5RfwbvkFjF0voWI2UPzdTdXJSEItJPWoMgRxLVpKHaunXWGJA
HZ2G2ycfNGaruDPUfpc9lYYo7gGbHWBXaHTvChuPoTbA/LEPCF3RTbJN319HeEU9aZUa2Va7BvCg
uyWxQ98mA+QqsgRh+8eVjoaXLKEbVqup8qc74s/EdgUeemOjW5GIS9KZWDMDossAgBHSEHvmzHCF
bGcs0mlXdKpPd+hEAcWrJNi8MrBHFqaAPlZULFWXfSZWAsVcwK3qsXQBf0R3k4XYDFzoGgHKkKs7
x0XnNbkATpv1u2sbgMoCEjX33PYTHTrf51t/HNApc9Exp/xNZEV5wmW5+/QxiFQ2GsRVUIu/+bEt
PAeLuyV23vGKHzuneG5xsA0J7yqHPDGAYCffj6bSdk5FhfZEZQnJ83IwlvTFzor2jvx+msuyBuMQ
Vj4KMP411c2cP88lT7Y18xcfb4qA/XUnAD6HphBowHSxGMY8f+dgefatBBvKfZW1oI2Qom256acU
LEBTWXA0oLfN197w+wcrGVG87C7uZubLdegcAB2GQtO+X57Tvv1zcFCzPeNBHx3V6AROpyzfk9ib
A4oYHTAnk8gAQvjYRfYLSXQwi++BEcSvKMYa3hieFQHX+56sqNGGTMkS2Sb4s2RY0Mciu2Fwvl5Q
erRYLvgn8I9RB+b5sIC5fMHG3YS9BxFYe9+pzxbtWBq+sZtrXNu1TmcgHQfDdsxD/9hFaWduyNqk
DJjiVTUokfzMPsJ0cxZGRyMWOz0bRej042KGK29m1p4M6ixpSCfjx7hJXCl1oDyRhFVYLp4KBhqe
AvdDu2okkQOoKelg+eZ5xPM/+yzsj/XiwY2MA0WYMoLCQgeAthPAqAEN/K77WSrS4QFx3JjYKV6T
81XCqxmSAijFVuM+6dO6sl7N/3522o+ygmE0A3iaPBuUv0SrsCnBKiI/3VWani+fMjtzD9hEM+59
Zj8QvhGhGtHoor8COgJAkHEfT86Dg9sp/oklZhnpLvGi4OBTueh0ukYCn33UK/AkmsfA/OOMMhgH
JX91IRkGx0YiYTlrzaNRvauIVYP0pOpxh9U8GqQCN/ZaLZZ5AKnWecjtorrJI2fTqgBUM08yNZ0O
6S+z0dwfc13NNvvnsyY3yvOTDyJTu+P81uShiRbzbJeA9vUzvb5ZzZXAzgK9Ar4L5PYeQy+A70Ll
Dl+rwf80ytVdt2weOJ/zE0l0sARIojzRYs9OrumSLqpid4/eY77Sur5EsYJb9AD1QyKtN7EEoFOS
XqckXybzApfY3VcGMMgHA42c9PXxsgxPacJfSKKv9aOKvq/cmsKTn/ovJJGrKwOBwPGi/xQiE+7d
DKYGM+2sFbjroh92474laLh861M/P3gs73dDVw/fZhatyaE1sPudzUkLVlCzfKZIoKFGP8wPkUnT
nSOtMFrXwCHEqp3/MtRR8Yal1xMX+E92fDN/i3PHW0+xVd6RMZ+BAjt3wANJpjJ/c+YoemZ5flCS
DLiEkz/rFm/tg2f8LsL+xSGhur1AMRs6RpduDDvx8PCM1wE65JeR1i1CcuUo82AHm4gh5EpJ7wz0
etADRXT1Dlc/VV+4SMRdyVMUBkuQWjv0+k1ft9khluJSBN+7pe2fqtIPvxS/GV5bfgmHKMbDefIX
RQD8iV8lKCoDHMcyAVlnk6sEoQMO1wCXlPUioQMSowesOBhssv3i85c+7OtjKw9kpcONTkWQBXcE
PKdrT6WUuZoo/KT1KgREvPfo7hX7iA2dtxZDlOO1d56io8uwibZUk7VVyroULNxl8wCETHK4jlBj
UisPMQG/znS4vXdrdjzrdHIyX2tVdhR64n1azq5kLof6bNoOWILkcxVPZpLJogJJSdEBTao+Qu+Z
rbfOl/prlKDQZpAovsR2I2a0v83B9KiIbEgXuOHTBCjMI2Amz25A6fY3MTBysdcIHcVfQilI+8rw
sWidI3mRfjK4wN6sx4G/a55T+gLNfQCqfayaEIwilyhFsEMT3kSMgY2HJ6tFgXI6HFFkWx35ZyPs
cC/v7G5Aec2yFLupBe5gLz3IjUbKiWRWMxlGXl5tIBarmqjsiatk3mQFGKqJ1IwORoXCjit5mmOQ
Uob2Trv81O8qTg1jvIFSYN6DTisZQIlCq8e0XDyF8fQUeHg7eF9UJjX3g36Dit90S2InMc4X6Sq8
O7XMjPIgsdJu1YLH0dUMmHbc0Q6UjfxoJu1GusoBX0sCtshNmWDVLTc7Y9PKZR5gY6cPWYQWEikl
csmoBguLW9XjJyHXhLykAamHZU33ZNThYCrFKhHqQHQ4BUzYWvAb58gKgfVHyXw3Yq+9RK3eK1EQ
jHm9trBu80pEBn5Qr5mUiIIASAo3tn+LK02BnHKGf8Z9nIGyXObTcZczu9i8EPvmrusBlLFuPRfk
A1hIXwUADgYp+vvB6l0wplugL0OJVpqC+RoWwCKIu1BUz0Hunp0jwL1ixb4azjIgic9xFCGW/o9q
dMM9CnKxMyohLEyQt1QRAO+xeVidrvQX8Ubn5R0emsfMwrZdG3criustA0OV8BLot3Z37zAT1LVy
IqlXfjQkJeWmA+kMf8Lp9mCevzGoqbQjBWOj3AExcvcnxaoIfUok60nI5/Jhb/Ta9yqV/IrowwYi
BFf35WP90pmS0ofmE74dGa99K0DhAxVVKhd5cMOh3HJgQa8CudtCePmEo69F0kWBicWZPjqQpNxk
gPYVUWv2K1EtV35ozQH8ug5RsvRJJzs6iC6DGS3j5dYdOdhyJJEml0SaaG5rj1ok3SI5MGkkanPe
eSO4YqUb+ZJeB5DOIzbOqyE5DdherFY6jxuwr3nIrE2I6zMaJkU/30tWLZS9TL/Tv7D6b6b/XP0v
XTvj18aeDPUbuP21UIIcCVRUHBX7OjW+J3PolcDCw07W1TAYerdcZZmDvTAakkM3eSB8Yc9+nIOU
RIa0telxdHhC7s0ZiW6H2I6DNkjgqxKlftxuFis7OSGKuAdJJBwD8GgTYyHoPu5BJGzXX1qjzL4k
UdOf/KxBUYFUF7Z19uJZ0J/yHvXQVpB2a6/D9rkfNcGM6qUFBK7YomcPTlds61GUR6M12QMdQnSe
zShzQnH2lPPfSFdMoQ0mZemTzmG3btIsBoA6xLl0RLP3W6DQXNLEY8AeytK0jzEW4ZdoXKFLwrsP
AUWFInEcGvSWHhlom9Qon1p252URyshhDMCfrNxI7IO6wzf/kzDS/SxEp08MB/CM5DNZKbtzq1hN
cpNPi8mc7gJjmO/MzvTvcRv072k0S5FGDX6hsq4Ishre2CmG1/51tInFDRTq12xzYyBnmwXIqCck
nxtRTfVr9ys7n8oKnJ1hsa0487YhNvzwBBHWx8EL8fQ50dHoUbFP2mh4Hyn7T+VCZupqFq6UU0o8
OqHVYyoKoHx+CeK80bvLDI4lVG5Oh76t7IPXugX4F4IlfOjEiHaHi0U5ksUu/Rhsg8miYkhHB2Cu
w5AVABGM4zlZJQCGBgSehAbHc4nYW0Z5qDv00nX+wNAX6gT/MPM6+wQEbnNX9g5A2gEw+jYb7g+8
vuR/+HX3BRwo4eeunHHpkA65F6Rvc2n8ICC5/3QojfpLN7PrDH7QrKJ+zA6T/OXmwSaZwAonxloc
M24CNUv+VAe78NbzMMfH2PcBXg68D6zvK68uajtwdCB47PFYrLxkEHKRV5VH4ogmrk5dHOaLFwAj
8fNp5wL9/+ZT0AGFmyD68EcYtmMKlHsC8XPCHD9e5r8Smh+pLv6l7D9wW4CNaX+srAK2fuavlOzi
z+OgeSSJ/P029FX+kk825df+HJ35iTu3WAAE4zSbO7Fxpo80kgByAw0XloLXnZF7a83weOX4cxZK
HUTckGzwXfA/zIBD6F32IKwB168BhDcrJ/OrPSmJjLqT3NYkovDeOwXVa5BauP5pDxoF0RTt5kSA
vlXm0zzWOp6yZ5IqV2XQPpTZ9z952bLPU9dYRSk42PFwMxx7eejkqwCNCnrQp6GHnmi8NUiT0oLB
s97cRHJ6PaBMakihZrVM6zlm6YIrr23zNUoGg6Nb+QGWJBNgmNPQip55CmoVMjqZAb32oxFahwJl
fg+oWnyDXZHmOywiTuWeUC1Ts0JhV9MeFBwmFi/QMzl325ExMIzYXvc/pF3JctvKlvyXXjciMKOw
6A0IjqIkSrIGe4PwiHkeq76+sw5ogebVve+97g0CdSaQMg2gqk5m7pSyvzyLu7ifbeH72VUc/zN3
1Hqs7RTD1xpMu76SG8EaS6XYhHD7ofLV0f1j3NgJpCfAkIrVDxkfD8YKMDhX0qxXTnwIGuxm0Uip
p3iTJRGE2qUTdLZYURKdn4BlsVopcRh4bpn16GYF6XoBxYdDb4PJjYaUwZv0kBljdh9IWvZYqc/l
KGJU+7lcJlneSzFFWIzCX6cGP/C+HhS8hoC2y4uKxL3v3cbFIlqtrnnaY/NQHsgxgYYPWHX7iDWu
s+k9nwIW+1KDHJ1I0fk3lCP2AVyI0hwWlCphUwmGCoj3SzRazQwGXjCr5FzCrlJlFlfDdkv2Cxzt
Am29KuU69Yve8GZ7Zb8a6mEw+Xk7BX9otGWZvu4LHu4XnBlh1mYdtwWMNtKjbZZ/m88X34xOQ6EC
wp37yxhCw2UAgc4alP9M6gBytCs4u2kxphu6jgUVR3dt+4oxpQZTrABXhv7MOjSxVZtKTS3wYI/g
u1CtT0bd2Y/oE92C5dF6wXKkessbp8D7V229sEit9zXn6MSQ3ljY7lqtNGVDXhBidiv8v9PBfs/U
XThCl7TXtXzlgNVgP2Iv5Smx8Ty1hlTxIIqCe7o8qKY3APqENTsrX5WlbT19lATYjAJUCrxNJiDb
3DQ6v0HbdixeGPq4fbcpDlFqBTMejMcx2t6bYMaDEQDMbLGAGkNZZ6URZcDQsX4F+SAOThdtJWyH
3Qr5IweZdHCIjeQBQEj3nkx0psQATqErVcE772+HBurUTZGH/A6Kt2szF/opTFXried15dupUm8F
vvtTpCUq4Jos9Xiuf2sw1/wUa+yn6PToudGGccOLQDvgrdi6M01QVutZ2O7BGG0Nj1onoHdol1V/
p2RF7utuovulKLEuBEFzyDY26BhrzbusVZQ9tpO79ZCjR27LhfhqARrgmRozN6GuK7hrR+gTqrvz
mQlpCg89SvquHurcqyODv6GdV6zdvkInQAX5kg69N3kLFY0OSr9b9KpBObDqUgm+z2+TXFTrvFLz
F1XpQMSLPX5d/9x3fQvNksQxd4GDWZBuVuCudTLrNGaldkia2FljHdp6Uytlg16p/LumZOcIfAeo
ZfHSATuYAyB+ZbarCM+nlS0/zJh2/SprHOtGr+L4jRurWGEjUL+Thh+CpWC5UbK8BmABmhSzvDOB
q38K03jYgXnzHvrSuS869ILRaocNYVv0NtcJ1kyBWmFyyORQ0afO07uwPzkW9P2kirsSJA/giS4/
N00I6mZVZydDqfWty8Pq0DpdfwvWcPSlt33rc7zctpsJGK3Ac1hY23eJpe6UnGcP/aCN26aKx0Ma
t/ktGDjFWmtS9VOSd5ANUxLnexeCecPCJfNY3OPTvGScqZ8wn0Kbt5GUJ+w5Tnd1AZJCapOz4+bs
yHVbXTlhmfljMWbrhnXTc2oHuaeZcfDDVL/RF9GxYD4ZhfpWoGd/lUN37VQ6rbH+5xuModt/ucG4
II7R0FquupbuqFc3GLwiaE7Wl/wZxO/uY2O+MKN3X42iVg/W4NZ+mqX15zxOKs9Wuv5+GGvjYdK1
V7KnAqt3fPSjqgGQrJrS/Qy3l8MYyt8XQ/LaJXRtxu4tnqZxC4Ge8snEHxRvNJIlHtODtNfcb4k+
tKsq4+1G76d4V2iWTy1naKc3HmPdhORC198lffyr61r1RlHbwq8kN3jkFI+t6epPjbRHGuyhCQZw
cICCneB+lI2cpmzpBEuOuhmBEAJOFZ2ciTwAazXdVn0IsogenZ+lBaEieQis4GsquuPQMujCoCV2
3alQmURT3xhBV8W2dnhX4B4W0JqHSSt6dI4ZlrnDWtKa4JAEd6SDiV7RMKmt42IK2BAcWuBph8ec
Tc+daZ8AT2wfCOEIJonsKE1KMrQPUeVkx1Kw0a/AnnbLnK5eO6qWP5cqGp4mN55+dHHlxXpo/XJY
/ZgETHnLRWCtUqxonoSTOdsR0sKHJT0OynM6/npzOjqGzF9NPDwKg4f3vRmM0FkDUhn8o2BNBzbo
rWnibiMBeSBEb4u3yLE/94E5nuJaxE9ujrUAaeZuwXYZACFrSio4SO9NvQmOZqR2r3G5M40gf3PL
CovzdgRokhxOCn9SRHWfiJF/KZrgzkms+lM4dtnNqBmDT/awCO8Dra0/GR330Rymek427g2utJgp
xliKIvU3OpAqnNoLGSfaVQmA6U1Y/FDGoA+3Rl+KtRoD6FPw0cLM2ipOYR4YkHc03aOK5YX9GIfR
AfM9sDd2uB1AyiK6b1r5bprE6iOE4sCEEYziBeyqoDitu/ArNNSkBKP1E9DW1aDoRYxe3Zdm4mgf
AHLnqGZO/4C3uwmLQU0jPhmDKJJfQ2Nme4LETW16qII+fSAQXMnwtlnZ6AORt70cI/IRCO7dR4C8
v+a5aRP5w1jos8QR6LTtVVC60Y4w2ybeOQ5lhdYTQot3oaNszDGrOnTcs7F/clW8LaVh+MvBSQSV
r89dPYFkJVHrw6iF0zN+V3u6rUEsN1yTHbtMsx3v0xDYSiLjURlKr6j7PvY+OqNGvdEZ7ljWGRu8
zEua/iZ6uTpzJzN6ERXb6PrwmYATosCChwV5kJNpduoa6NriZE3GY9UE7AHkuM4pMvvPUZbioVjo
fNNqlcesqn+CSIuev9UCwki7Dn+D47Jv3mYNGhaD8pb2XSduhbK5XXgqt+zTMHafG7Q6vQ2M841T
mPnWDBtU10wfRFP2r6J8VMqpBLXq7xNFubZIlwJQAEsyqNyLwR79PmbA/43iCYIsBrb6x/7ORAv7
Jq2M0CceJWJeErHcm85jxErAPB04ZCuUqhjvaeQUDlgW6tAe1xARUu5qV70l7drSMrV9VudHdOdX
3GfllIypp6TfcXd8oW70qtPErs+LCE9YtLC7LqDLigLmidnLx/VYhPbdPz92mHGlXQp4iQomaRWk
ZYbjgD7z6rGjMKvONUjZP3LOfL0BCIUeKNGwLQv8oZu6Kg7qqPD5+QPqqtTDC1tw32KV8wHvCV8p
vB/HfP1HtgigqTga4WV2pdcpfuiRch/if9qSndR6vgZHWrVvHLxoBW44HtBOpXkiCt0taa3Nkmxd
WOwVzrB6JPEwiwPvp3u3L7TjYi8NE/iczm39Rb9NaURzx6Q8hwZFpLnIfB23h9ijrEmHDD1U+1xg
kryozJGjUNs9swCSWOy1vE6Vm62/yMxhB7ym64AVDdehzzmhC8jjQ3G+Tlc/DW0CKKJi+1gtMJ67
NjO2NKQecADh9S1H+6e/DBcvBZMXFG2PqRSNmzXWjP6nFaBvb6YcxBbPbejyu5mkkEE7bYuuaLCJ
vJMUmnkIaaBCKTcL42Cn6L8SrhiHVHIfkv132dliDOFtEk93Sxm8GpxLL1yHS+mlzp+lyY4l5ETL
kuPMCTyzFc+0w1neRccu3l/QD1+TGWMdIzqO9Z5ofysLHF6tiXU5gU1HL4hK+3niznjA3y1bRYpq
PwPTHx+UqehW5M3GRN1jnR9Yb+k15O2/cU02D/tkMnemDnwUeRtwzuwM2+j8nEXOs5t0wRbrC7pP
pZQ05Ft0noVr8kKpNduOwIOtKRdc9PYGgFF19uIe0G9akwezt7XA6tthV2SjBPgYIO+w1k1lqhvK
HbkD3K4Lrk26kD0F6dqIAQsmL3dbB80kLUQG5FcItJz7Sa+kOxrqdlP5k47eUBqKHrczl3021eyb
atQ/Askq40pOGEuvIndF44tT1mCm61GA3Un1olBDyxhkOfEIk6kX/ousi1OKApkXVJMUyTOB1XR6
cAxpznys846HzCmKZ2NQDoToy3nIfCsop9meI57sFF8W4dn+Zzza06dDCT6nZxlvYOHwJsdmg++2
rfC5kbs3ZRTYpzbVBygRT/G3cBJvqqicJ/DKqntgv5ONGPr8izsA0SMDKFO0LpZmZabCrQFCinH8
rUmmN5bFbM6MsDa4iXU2Z1IAZVZ90m/QhvI9b0zjMe+c11bidgAgxN9ND5rjVKbmoxFaF3bgKKHN
Iu1/xi/2D+LNaDAeilaLY/MnM0z3TEFO3Nn0X6IMU1b6ZhAd8qyr9uRY6LlpeBUSAZu+zmwDIoZy
b8+Qh9qu2IpDVwCdtL9tANu0N3QYaT9vGatym3AZUgXKI9tSUDgDgDy0RUiepXYZOhO2Pv6uzpxD
4Wki3lLcmY9VlcidTAIdS5gyegSSQ567a0gtqUeyGyMHfJkwzPKgvp/1WpIewFSIzpDJi6MNy5zw
psI61c2UptF8RjZbOuhMhywtRGz/dH+UcmVz7BE4hMpiNZDFmrYiN1WkWsJREx+0wKOPzqDoSYP6
2TYZsYlcSzgi2epCQCR8BKRKRggZkac61FzkkA7o8Z4jqroDHtyFnkSYZZM3xtx+tIEj2SYizcDP
GxgnkwHzkZTj8H1SThrYIH9QaIfWqYtQx6nMOTTNoutQPW09MwnwBq4bmYclXYjLKlp0j2lLfE9n
FUQU19hjVlaOlRUmJu1wY4pu7u3a+bTEkZ0Ouvs62W5wu1jobDLtyyssXrpC3qMhYbHRGV0lQ0Pn
Yl+uh6voqjhfZTFffQ+s5ISroOjNdlNXEJrtFHYLmtvoQARxV8xyoOubndwBqxw5lzDoTMzOKzvF
/lmWkqoMXFF09u5sGAc7xQclFxOdUarMEjwIDwPQVge0HORHy7TQk4QmJR89TfzLaDr3dtemn1on
xt3cBCcN2Qvdva+mbrrlke2uSA0HazvYeZQHGl7ZLmRzZn0dCmeBo64x40sAcP6d+BctHapEfsqh
4UUN0zCwN0mVsHaZeBdXWpKw+vcNTYFTGq+6GCvPiwpAqCmrrAUYaX6luLr3zboHzHXnmPkVZJEl
oPtjChbirTFUzDOHCItUSWW8FkBbe2jorW9joRuvAjtsmkheY9biHwy9zh5FsbgKtx8lkRcsAR8l
BTJJl1cSJt5dezaOgIOYZ33EVk/Ugx2U6xBEHq2fSsfMGUceCxC/hTxuSSMb8c19EKaRIhMFv3tp
RNWXInRGld7DLuQaqfoHIUv+RTAZbcWKDwWkW/NUUgrIA3a5zmeNoZ+USs8PQxsABUPeEVTOvl7w
3L8wWumY3Ux4YaCQwNQ5mPZ/Jy/1lgJWZeQ+ROhG1x8zMJ++51LI1B5ivdQ+ReNDOrr8kyYn/Dx9
EApapH8PFg/CyEPLoWr6QQ51nqEAGKD4J1pE/SMHg1YY2SqcYoFfL6b6nT8YP7ipJI90aExd7PHy
BW6NdxvQF8Ivpj7cLDZhhp8F6HhvsqFJHw2gdE7/Xh3QtIcbEOyAEeUfaqiskns5KThLpik6KRE/
BKEZH3vhhKeO59GpVMpyn7MCVE7vNjqrFMXwpgks5qwvUuYxparvol71qFI0TQnUY0TWrYsOr9qU
MgeOQswXofrkoIt0kD32Sp7UxTo1EjxPapCv20ttNQaBj/xIywfJDaud61stELLzR5T1wwhfIswU
NMsxVt8DOXeP2a322cI+CSTOlPyh6yaQ5+bZdABsNrtFVw0WoMFn+ilxbLRbFYX1PazqVSSX+3St
mNNrFzRNH6UbzDynq2VwkU7r13rf3Ot106yd2uia7pkZt1GtWbjtGm67oVNwhPsD9IH2Fwp2iygd
heCRZt1cuMlYa82cN+E33+/JZqkJO/zzcoKh/UWYy7UNnbkq0NbMUh1L+r9/hX5y2P7Pf2n/bfAE
zUnTVD+aNma1wwH4jJ+mxPWrunly2iY6LOyRZO/KfNpmjNfoFQ5ACzDTRMoM6GWcdBZHh9lBeQHW
tra2AO9N6fSW47+X7ssX4OXdJL9th8Gzk6maBNZwPFso7a0WG5Pr25MVeAwcyRu6L7RlhTuLk7jK
dnDDXG6xn28+dCeggxt/aYfMvqVB8x5AlbAf2G+WUDqrBVQCqNp8STLa6ueliGmWz6oWfJqRxBKP
7ET39TixW4cH+ELgNkcDcyn5rtD15PiER+btZQhnaLlIZIg6auicgbcB1cNlAUBtQLAhic4cVUE3
TWPMBQjEPFOjUZUSHWsztxp5ZqQz6kUR1pshbpqCrI+FzmpR10oL9i3vB6Bj5AqYG/bVQ67NA7KA
pi88JBOmjTSkQwUyCuwVCH097yF+XENt6yFdUT4Upitvjl1y6TNgN1Q7dF39StheKKljxgbtcxB8
oovtVcjx0ANUUhnKZLwufgoPszDu0L5RnJPISLR4psZBPknhlB4a6OVnnfGFXgGKaJVDj34Wafpo
DkXvG/Ru0VjeEkrm5XVinmnlrmdkPyORaLjfT2WnHtHJDGZC7IYQm0Us90AEZOGOCZrzyETOxd5m
yRwPFDloHHUgnY7Shq51YJ4o7t2mG4nwqkgZH5xKC9eWNg7zVl4CUMkagBsMJZUbeeuhGrb0kGsV
O1wvw49yFy82ZLYWUByHTCseAKo2d85747FbWHWPBRMl2hqgzZr7mV3pppiLPmVs5jyUSmHtLmzU
vEmHpcJ1p+c8xorGgxaHANy68dfY0t8KyfRNhxHbN61Hp7kTAc0uecRpKNDmoaq5ur+y05Ailtgl
5D1rKQmKWfw7BIW6IkXYtmnzbZ+hqSsgooKkBo6y4ViYIjfJxLIyAFpE2obAbR7IEb3HLbalVvce
t9j+th4F03Vb+TmWekpa6Bvd+Yy9cfxUifZ6mcPYHdagohishLNnmcUMbnP2LLZlzlEEZiV328Fm
KOc9i4OCqeriFUH89Z+fOmjDuNo7lVKptsZ0GyzqlmvpV1oD06SpVmfpySOz6y2YgUF3XE7Goc0C
kKTTKVMmzYHGNFxC79U/TingL1ZQO0IsN0QzAsX/x1UK1YRm8fUVqYyeGkcx9vUWXWws966v39i9
m3tjHmlblU9pXZzs+mVIkvRONYv6EEdOtY2rtnlMG44N86Zi39DqClKUUPmZhcFLW1f9q8la0++b
Lr2DxBA4IGRSEUPomZKKsXG+CfDD59gg+1n8NSlU29RvwZ20ZaHg0I35fUgs5zw0yvp8ttiWOFtm
AH2HJgkwADPIO3T3i5dyP0pbbH9bPqeiS60lhWz/XNqZwEbhXaVQHtmWiy625Uoflb4qRSEffOGl
3EeXmP9O9CdbrrakLLaPPsESN3+5Zbzk/X9K52r0y0wbe5Ow6SWugISnHa144qC874cam/B9rl54
ijGALaPjew6XehqjPFD27B3/yJttc7asWAiQaywpVIGSyfZemUzX5QFOun3/VHNmYoFSBrtyHjW6
dkX30wJn15E6Z5O+djZoQtF8Q9Juc4GWplKBNoHsoaVDPtQ/U+78JZ6cxYSmvvf4Rin/5T4d7cPJ
1y/sNP34n//CHqiqoutMdbFHx6CEci2ngoX3cQztrH8UU5huzNTUbkQb6TegxHN3Bt6hw1piyMhG
3jkED/fao9NrP2vjYMdcgO1lmeuQOXqu8e6nYaUOEKwH0SgIcPTCbTbY4NbwdG/ADlXxG1DY8BvT
wJzIo3GTit+ni5/OlqEW2eq2MYe5wkVG3kHS6kgllxRLLbVt73T3sYu3etw8dW8W+1iaEGepDhrP
rqHes9yYbho0RaX+EvhRo+N7rHxRwBLWF6uP8/vByTUQgLglWKqx4zz1zaFqSvUJzIPl/RABYUx2
Cmvew9ANcUC3g3hq/gwz9HRlYlf2VtBLW2oCi+XWIBOR74HUBkMNMcqobMiu1Fq7W94wSvyODxBH
Dr1ZD57G3AxCb37jWMb0hkCPf02vzjnL2wDZ4sgKvUW7/iqXHHXerSM+olWNDxtLtojFTV8+pAJE
YYYNar1oBJmChV6/DbGyptKr5SO6o2N40WmkQvEGuSGUpzE5qF6SLkNvPRviz3RWmm78OZK2RNpK
vfwH778dV4uNrmEXWIR7NHClbwDeZhs9mYqD28TNQ5cLgX81nn//9yIy0JPvONrtjkVY36Utz98S
JY/WOoDuxyhh7XHEHuEa8O4BnTXqgymJw1lWzqGxhiacYsouQ/PanEOJqleG9gNU1Y3+tVEMbWPb
DXqb4oKb4Jb6cxxNJfiWGLjL5RxysIavkFgGpfTCVdUzMKorWv99nljShDMtuq/6qNi7eXJJIW0z
fZ8nkrLKBL4WVwFFzsKpNQUqMH2Dgj4c+QpKDrKF6pDuaUgHszbPcT36qKLVkve3tYjlm+Lw6Er3
XcjYbez0WHdZD5aqbrsxwIp/Bl4dsMgaT9BG2Ovyf1+YOPWuVNB22chuEEtLc28a44swaguBnOtl
GKRUckhQYVYVxpUPqhb3hDP8Pv48K010dF3Z/q9xoCK+6QJ1whdqQKexSmQLf/bnITaMYlNFdeRd
Oa6CW02A0H+JoTwsEkcelx3+PbltCQ+g8RKILrzWI60z4okyinEz6JZ2T6MhKPttPfbuKp3A17GS
3u7dO0mvplXuhUJaGQ8baLfqF/mGjJhpp96rky5mm47n/KU6XZu01kwzOl+bPgrZ3qsv+bmTXlbP
wfB14/DSvgkhynLKuKpvlLGqVi7X8xPZ6DDyfBumXDnSiJwjnpGQ8smq1RJGZ1qdXcR2o4K+7nk5
KbfEdpkG0pyvbBPsMTh6slocHS8wy6SxMnSgT6PISS/Pkcv8cZk20tlSIqwtSOVlvbHijfmZsEXo
UJ02SR4UWxoy1j+WveRwtEbrJKMIUuiG6mVUZLdzFI+YdYIU01yLolhioJbEKb1HvdeaQU7yihRF
w79GUXLBovuJY9VV/tqWHxr97j6yDXk0+EYD3rwlmH7d84+WjNc/b+Y6vR/0YOe7+HnHmZEBwJPa
3qg6/AnKX49AZQCmiCXxJ7AAT5soym2fnJ1wrNNQCD/qqxaCeyHWnGMXD0HyjhF6ebAME67moSxn
gBk6yzP2QOWs1Kl8ATTMliLq1LKOuT1+tuxCPJFJXr6tUvOWTH93eezddvWqxzL1xeWdgkG/kSvK
/EWonLx8ao/sgcp9dHlQkYGfUn6b92/Oxiq+64r4NFVxtoUQeeIT2SwdEjdeAzeSnmgUgGYDi/BQ
Ypr5cKUXL0Rn7yDzQcIDziwmQE4EMkm7edBSZ/qCNQNz00FRaqdFaEIewgfaJiRzqjbRzpBmRCss
HjdNjr85z9sSK+AMjaRukYIjklX3aFgEbEA0Al2kwL9O0MbdddhJv2P2YK/7rMsfWysH4KsznRdW
oQcg0MLkm5jcYwMZk9Bzw12R2HYEuRTMnUf0fldD97PE1PLt6npFVtT3RmdN/871+rxxXpIJ3bv/
4fXKoBRPcR6n6y6uG1+0trYDleRWc0DzFgeifRxa0dz0PEKnf9M9aobSPuY5+BcVxxg2NCRHgiRe
FcEdmf6DJCHKblNUpe4VTgYQ0mCB/DftO2fVs6IEgktVPo9cc/azuzTU4Ai9FJBrFYV8xv6OnsfY
gvpC0YTVoEMzBnNGGuI36gUN1Mcit6v8ebJGMyuWQQ+w6s0fNC8LbQNUxHQauZrYotX2xzJrO88N
5fSM0qTX5WNlHVy0R1GVUIsb6/CeO3vfr3HlpQ/gpN1Q4rePAku994z54rnEd7xf8sJGacCf/9AT
U8PjD0tyhZRKMWhNuMP/CjA/OsLPbN53XiZdrBRgr+tTiCCTqydVFd296R1X3JNmO+i9xtWEVvbN
LAavW6zbT4oGct94AguJjh40sED2dyQLT0LwSwpVIIeDFcI57UJE3kUHI2Sth7v5Sn3T7pyoHtDV
CDa/MP6Cm7K6jSBStSU+X8iboE8k/sKEoW4V9bf5j+haU8/Rf5htNU+31F4MM5Ak4thbjY2XGcNQ
xjWhFAnaODk6dI2A1fkNdUTDnZ1azn62LRjJeXwBirwGSc5Iyd/pNFouM+fReClJMYMT5DttUiFU
C5K42LTXC/J4Biujed30rFLns6eQMOYLxHJquuHtEjPDmMkYaUCfeH/vXy5EZ1TDeL/O4tUE2OzN
JjFXkOFLvQrcck+62UR7IHySrZEAEuS47JSESf79HyO4IrI5glfNszIapd9kbfs6qc6mGZj4migT
ON07pz3yIQlOTTo0QKl14mudADyQtipIrSrchfvUEOgwgAOEfr4YrfHN1aJmC3xzsM2toHkdUJIC
+tDIfAMEBEe0uron1vFzSStllyXFyM4l7fgvJYEza15rh0Gmpxv/heCspklV5T8WSHRNt3SQiNu2
pmG15GoN2B6M2DD7KXw4r01gT9Hyu15P77FW8IPkNyvuuLsBtwk/keRSldOPAJpD2pK82N2G9GuE
3Rempq/ZbIztJr2vK/GDMtB7H+zQPCt8ysjKdPR1WySz5qcs0OJfYi6gHigliKOMPgEefmvXaHya
DNFMahryyrdCrmDr5n1iJW2OtM0kx9B5qnxTbyBdQpOqsYnOOcukarFd1UGXtTKrN2UlnquDnUP+
scin27pEX0/vBLVPHPEXh3KcbmlIIZFu1TOrPNkoVxCXfNdp5wqug3eWizqUOMraREc/Jw4SqtPI
4kGrhCvF1fI23hajrW1GvN9a+mZiufDnzpgRm+cDQ0+oBfL418AZN3mjuE/N2AencgIaS/bglFnp
7NBd7VwnpbIlRyYlWhP8bRIwlMW/6KXXmfqXn6BhOQaobCxm6TYYR+G/2PyW/WHpCD7bh/Pmt25B
LkjTwZPT1PzUS0IrdFHyk6KDNFIIdHaQjQ5BlgHOIyAitNhcgxV3Mp+yliKuzG/d4JwPomfw9qR4
Z4ri9mjLQ/UWR2l+VJOyBoAPNNHHseSutjnbtW4YOo/rofDO0mIhGA89tVQFOpYwOS5AjQ+5h6C7
q6r+oR3d/JOR4E9fM3XdTUr4QCM7UzNMVox+38sIrBuIrSOKCh3tGCqi7O/Gsn2gYpTgWLL7ASQa
4Fjn4FDA0oUKcsC7PPFpfYIsdKDNay2qCn8smTrvUc+LGwqoRGTCEtYbgaKDWkIUPm4A6rzxvZT6
nUAlFzNdsE77yyssNXXsKHnQDHC8xGmiVSo5pwBQaB80vNzGckQm0A0/TeiivKORPRS9X6Ztu6Uh
DxV9z8GLtiJiczPT5nQaUURnjk95XExgIiDu0zRlO7OqMc1vygFTer2BiKKFxig5ItNy+Mg2576n
BcIMbmyWBTdGrII2w1bwdTLdfY7LYWVKeKg+MWOvQsrd76A5+RZzbGCXVt/cUlgVgcFB2qNcNfag
FsNPJJ8Oy3Y3bYafO4gd7BXpyviVvNY0dvYGmkwp8BrVaxnrPxxbRbNyDwysZpY9NvpL/kXaDaUx
P7LnXfihPXDA96xB7Xe1MMGpRgxm7TC9n8nlQI+BttYBWFlWB8CU8rRxdyJipTePiS9OybEdbUKc
YLY5UVSuxqiJ/aHq4sew7/mu0xIsFvVA46i21a0s4JdmNA76E9a6FjSfKuZMp0bYL11QG69LEg2d
IjgnYU/BhDxtreGKQGcI6Md5VtTGu/mtbrJTE2+u4OanNzo62PlYn9wf81vggLmBx1qmehAniXcQ
Ty+hOieznIZZmLNiDmhm3WruEZI9Q3RWuYU9ny2OrphQpcT+/mKjM2ojouahZbiEzA1Fg0yuXf/M
StFqhbvTnLB6BU/09xQTv3tDjn7EWZC/gpi8unfd/DvZdCDZ923cTj7kjstXI2VAA3aGsiMvQz5I
FPJzPrfN4tVCE899UKaY5N3+84axoV+/LJiYhKAhnpkQ7VFN1756WcB9ETqp1YT2Y11x/LTnafWa
oT0ocAe2JaGrCloo6CinLvF3zSsjNA9Varf2HaSYp41qi1s0Q1k3VY4/NJ3hb3A++2iIbigOMgsJ
e2NY8Dtq/HugZtH3QqubVVpo3alysC4gooFDsF3NnsIeTNyYGNg/xDm0r3Ng8WtArSmUQ6P8IrQE
uvQHT+aqS6jlasCQECieMecGjCL8S6C4NWYofX/rJsXwkCTur8Weg77iFnCpzVCrzjYVRnmnjFgO
UXK0RLkNbvPyM1Xp+NVWgQMtHOt7xAwD0ydneq1c2YYTmNGPqR/AL8XQcFMDpC3SqvyZTuVXrJSI
NzviWA/Fs/RRawNz3YDy67ZNwnA/Vam6jxgfvDpjxkqXv6gclKlcGPWnsVKth7Jtbif5K8piLTik
NZBypowCAIitMRWpti34xdYDtEHWRSui+EUAE6pZTDuORpocRJW4K9Fp5Wsb1BV01adwZ5px9YrF
uNKzau7ekjeHFovkSniuMgtrSoDvKNBHAq/tLwJ0dKC63zSWUe2YlTjSXEu8OVZ6Yi/rIFuh6Sm6
fSRPYNaE8Q2wjK5HEFLyctuZvAyX5NB6MfgNtSORkAGdLQeypWC+2KXFEWhANgA8oj4VKdCXIgus
IzHvOnj6eDor7KM+2PozeXmvWsfGfQrZqO5qlenP6C6qsDIPWF775zAzywLE73G8GS0dzQeKtlOA
+t6UVVPsRtCq+NQZpDFe7FzO+nlI3tyu9oHGt1bV/SIGBKzoRxtVSWyY8JBREu22HjXnMSh/CDXL
73PcSO+sEP2ucgGXDng2FidNhGxVZL0DmJSxzgOI8+LPnoC9po2eCXQM+oQQ3btRdKxA9/JkieTS
LvrwOBVW/iTjrT53P5s6JCwMdpt3gAelfbSmp54S59Uekwnmj8ag7kC036yLPBJe3nXstkuj8lnp
wjURKPCir/Z53harMdX7J7ClVtuKAbA1v5ym2E/OMTmERDteO4vkVKkaf8nS7tMMPw8kPQdRLJRd
k3gKmlxvaBjhUXOjC+OXbYLcFmozg4sVgyxTmgdHwxuENYLWIQT9ye2Q9vp6grzhp3boQU3BOf9u
QN+5U6ovIf5THx1rcmtP48Gh0gLl1/8Sdl3NjevM8hexijm8UlmWZMnZ+8I63gAwgAEkwfDrb3Po
tbz+9pz7wiIGAyhRJDDT0505ebZXaV0tCNolS8iwmob6AdoA595mzYh1t5ksQe3r3Pulm1w8bDmo
s1QSazGioVCBwCNn9FJ5F/dIhkMlfqWTilZvZDnuYSCySVC12PggqUTS6Ia0jloor4XQT76vm8g7
ZQEH5wJUp0DRkC16o4h+Kr988dNUPIOoE/ddK4uObgR5haFBgey2AU3EEgS0qAviIAaIzTQ/c7CF
nAOHJUc/t4HrU/lZS/Vo1Vd2ufSJ5ru2gdzEVZM8ij4+AbpXnQlpXaDV6W55pit36ru2Got9an2M
iyJTLf/7YeMT5vWPnamFslsP4GvTRvEZCm3/3BYEYGAeHZWoC49ZhSrtyoU0KOq13zLTWBIFCPgl
HhrhBc9jlQ7LuDS6E8SQ2B6I4GETOW1w8QuZLGgQqAGXQQGoz8cgSNAiKIeV/kpgZRGSrEYt/HWm
mewOWUHz0dDcufXRZ4Ns8Q4Kgm+94byhVtfc12URL+juZKexuc9z4BOvTUvW8YJuZeT8pfe/xzZd
t817jrzPM5Kt3QJEKMVJsb44NdOBzhhqo0PXGNXmSwc5U69CmHhDI75MwONchCKJu03jo8o6NsdT
09j6obekcSACAmrOZ6p0wzTQi9XVduUooDM69Fnfb1EwuwyaTg8DMIgfnUyzngdkPKFz8aSh4v3k
2kkeChNIU9QXJZtMBMV6AK/MM3NrHcDM8TpI713/yU6Tdh7kFYItLOy5Vl0B/hGzc9W3UW+h7ICU
sSq074PH5SPKzeVaGa2/9/R0OPV58u4au2pNKePJFTKjE/CuxxK4ShQ49A1tlUtLvXRJsKH0dl/i
lg54HL/8m0c6GibIbNRnj4hn3UvvePMcXzyAHZNQqjG9exQHZosk0byTCZmXo7BSE1LWafzm99mG
Z7H5jAyF3NSFENugz7OnQo4HchgVE6iD0z+PNKaREUZC+aNbx4Eeb0hW008jtYYUtgEkZ8RQGT4B
DUl689pzFfC8anJSb5uhljwe+PsIOlM6KwCjbVDMEcaV3UJx3Um2QBmWT57JDnqs87dgBP/emEjr
BC0R55impr6gjgG5aUPXuudWQXRMNcPXkXrdYmTM7FMM8g0QWECBStobhSy6v7EFMCiGkdjLOTUP
BSZoEmqbOQvP8xbIOxBgLHV3OL3LrYAPGmzlCehHiJEk1bVN5wCYPnyQlHyYZsF2r4xmjyuNSfx7
0NX0MYjmIfvHQHoheskPEzmQ68dAF18dB76Uben90KA/5/nyftpx9KDMC2qwGkGanVEqY0F3pcQc
u51rINAMQiaIoLWy25nBCAbd6Q5GvdbkTBrz2eRMY6Eori25XrjpMQF/vgsAzqqY1D4RxgB2PWVP
0F1n+z/tWWxpj31V87/Zazfhe6vk+cqQ7HtdgUGL42MuND/CrJH2UjRefxfUcX9IJvu8aq7jV7AG
DH+z80H1dzWr3/3bJL0YyHhsmKlzmy0E9tu/xU8C/N92PM74qfFMiC0N2pZagXL4ic6iQvETmC6R
4fFSc+kCYKmH1x4pfHNjAAUSkuOn7pE54qj802zSpJm9jxtiyHdOr+RYgd1tgKXwFk1Z/cvcLRhe
wRWKu837pdkBpYflt9FtXa/dx9Pms5r2nXSWCkdIhLoiZ26TkQ5XG43Nmm5/Nf3NbSw3ztg2D6ya
19Dg+2geHTE3RDfWHw3qgRs9rng5uyXIAh/fBSudNOGh5bgKAtMNiIbAgysX2RMTQX8PKgz7voqK
bGG2tdgBe+KALBOu/ViyBTU7o3fus6cEmmf3fZIc9Cbiuy8fippto0BQBtVBahkf3wJ90Pmr+dsw
spkMNIW6/2ueyAdFc426l9CJHGcCP/AQ0KMUERY0K3Ca3VAHnV0PX2zk/GWCf3WuBYeWZuBsJtLb
i+7ZvygVnGVMgh1Ga46UAm5zWSw7L0G5Cvfl7dB73yqn1Z6ASon3fg3OU2o2jRatPFR0bCwopj21
lh+DBMfubqjXGbNbFeTiMoxx8GjHt87kRBPmzPlGLZrQ0UG1Sk0zcd4npGb9MSE1pwmL3s8ufa+C
x9w+0av++Q67oIz3NOGXd0hN6bLk0zvUreTWLkcxT4gnf1WV7PnPdxjzMVqksUD10RRxS/Lme5dm
45qCcBS2Izud/T+2vvo69Dre7SEPE+POBB46E4CKIgZ5F+34WgOZS4SC7qtEVGEkEm25sHNVvnae
a+8q3G6XVSqrCUDwSx+7/uzFw3BOyuinBjLV1xJPySWWV9aOmlvcAd+Hqijx56EZhjpt1p/BxdDt
BHeGHS7AUixpi2qCVAt0tXWznEX3aAc76/NRFys6BtkA8TSOJQRYxnTbucVv3QOU2OIq+qpyYE04
VzL6QT6PoRbZP4+e/NzSBdBvfqQ3so5WSSXwu0ESgMiVygnL26bBi1E1/EgmhNyqdW5VyUzO9C/+
pQ1sWpmalywvq+cOSSPa/seu4a4SHZwhEKj4ZE9AKbTKJrs72UeEvBAjG75lk538Wzeu9qbTTbuj
mB8bo8SiVbN2kCBjRzLlU2XvgAw8Mo9/uFCHlTbN4f2DZj0HtfayG7GW1IrIROIvSkF5hDP2cQby
pXfbf/TmPyRWMytTIvJCIcg5c837PbaQzu0cdATjhBZKVTSbT6FKydutBIdrSHls6qC4ZV3sEd1y
54w4wBLY37pBukZEDnmoHgmkAULfYCbro2qlmd0fbepXhqb4qpdgaxrMN9qxxmIYFjYiA1tqQhW+
3HuofA2pmU9Ul8z/5npOc/fFX01Umrry3v05Nn2LTGUVElFuUrAN8eQSRS7R5l65c8kWmVxbNk5n
hdcOsxaeDFG2iID9fE59QH5EN2B3W5e9a4aGC6JMhjzeoeaOZwCtAQTBjBhQjodLPk/e+wlb0BGW
QA5Mbpqs4TMw119JUxaXGez73riieOst9RLUlw71ti0Z3KesIrnxDRnsvhMLKwhyoLT591q42sUf
BDu6oNpfEFbgw146vnbgTvHZPqkQ93X32b/i2hvNc/Wf4QKwl337Pj/Y7kAbYy+Ja9fyouTcVM2a
WsSwWwnLDGVVRTNDr5t1GQhL+hECXhOBb521m6SpcR1N7L6VjULCpk36FZH1ut44TxeVAHctHB9f
OU1FzjRVZutjyHuFemFcjTeqsd4UY+CPAsvZXdsCMzgxlBlAuGxAl1Ctma4NL5WjvzWTl9NE8i7q
4zNCHe9epcrhNQ2a5iIvqOHKO1B6IZqFwVFgq82fXn0KiVbdRZF0OqW9UrCPauDP3M8tyoRRvaaW
l5uijtuwoawWQsz2iXx0Q59HgBYCerRtoTv/T/WubX8luTUdO7BcF0FxMBb6/tciA97YSWKMlTqn
emNuqOK2bKN6HRVVEAatnvqbNo+3vLFAd121oFO9dkfZiLfVxLVxsEZj6SSdv67qskN+Vlf3vHOz
u8F45arFr9S4Rgtd+lRt2yhX9xB5AT9pHaB2fGq60JG6b5zonFUckdhpeIoI2RpB7G5JzSIX4s50
XqhB8w9gi/w0I8cfe5kYjqdAzNx5+yD6ybRnx5DZxap4dTuMNuDTg2+8th4ySdKptRsz0KFpWYtt
qZjxmoLWZl1moEuhpmnZuKyy+hk5yXZfC31AxgzDmTZ8/zKt3bXGa9Kj8oymhWhl9pha+adpdehw
bCL1+J71s1HsOWtkWnaPuJ7Tj7M+81WG+drxSUzTbKB/e/UGuo/fjB4oEIesf6WN9FCAJLWSQjtr
snVuCoYfhjp88cbGov5mxjVfW7lj7QI7se7/MrA2LCwuhwaRqtLqvgXd9yAOECMf4xMBxKqJz3rQ
ogBBYi8Or8gx6hAZkgwQSWvWXzr+nIQ63aCNvk4iLSe9Kfz0m4WVX69lxnM7Km0bgfR2RQ/hya4m
ezfZ/T/sV3+Ux33yNztbfy5H5J40L9NW2SSe/pf5XWFzvG3RLec1DrPzDS15GrqPU+HwvNCZerjd
Dbt5xdOoUOOt9ZpZDDSbfvlc93xY95ll7nJe8juondRhPLH4fnhASbafPSJsCu9yY3z3qOv4UJrt
f8xRWMmSgaA0iQJvR7Le18sG2pJPAyLvu44epFMzm9x6Emgl5y820nT9GDZfbD6W9quo1GIsOR2H
p8tZAAoKfiX+Y161YiQQlWmVuK3sOzUJSJEWFElDRZMbn9yypneOgY/9kM+TAHpxgBGdhiJotPtW
s82jIxN2cUA0EZWS36vK4vdg3gLPqvSwjJ5sEEZnl24MQurstLQNyyINtp7myAVL2u5R143/OQs+
ev/mh+BU2A3KPfbJNrKM9CRHxzoleTmREQQMQRpTpksy0qElmgLU3Ttg2jgx0ETOI5Drxi19GpBZ
CiijuJqT+NcFvzFYDspaeIDlwnxO+wDhaALy4p23+u8NwlCCQkkqVNVwA88e0ADJdglMn4tUd1wB
MTm1K01BYs6MtHBwnT34m1FWbnb1bS21HwF2ZlsyXe1JEv/kWr6KRtcARewfGn8GifpdpfvmdhLX
qwF0uzvynm2fJAFBF7uUZhOj3ifIl+nAmw2V1I3D2OMe72QhdBlTCWIqpNbTwT1TAZ0x2uAOtrCs
pCa4AOCM/2/IIdlwB7rXK7UMnXVtBppmr9PX1PxXqpqrX1MYWKSZlo/Fsjc2N1QDxmr7B6jW9fXf
6sDmIrJyqgK7dk8jxrrRkYmAfXahXtDFhdie1geqfgZwBKwJ+FWguvubCSoxSwQuqQeFU86SHOdC
a+JrQn3z+5hPRnK69lw5oa6V1l9mbB2jR/4EyUrQNxq3KaKZu0rELOQanv2QoijNW7upi5VZpBPT
PHzmQ62btyAUMMLeMpvNtQPi2OZtDrIeIx59YFJ+D7D0NkLMzZ6nvNqvr0iv5eqj7Ybu9IpjAew5
OVIPTezlFJtV769oy6gK/zsBA/6RL7gsC2g8E4AsdyI4nZY2fyZgwOnN866qPQjCoUhDTQrSnerK
kxaDqb3tmzsyua0er43SNZZYIdV3ZjxU28FtxaJurdV7mdgQhBqe6ufIjrV974H0NrCRYzCL8tKD
12ZR6nq2p4BlV7bvTYpucrCjL1QCJVw4kOXqUGVpdwzKokKCBwQ0pY+wSQQx93+kkQL7h4yAlSF3
mKEW58FBfDSvgMLIG47cw7RNvDI+ue0IqKqvlBlCEgME734SdAcbD3mIYODmWMoIN8fA7R5tyHPO
KT4XW4Jed7S9BAYBeVJwY9u5Vj+BxvI7ZH+inzVD/KqW7Efk57h8MxA1zyN96NackbTExwTW5mIo
oEb7pO93nt/Ht9IG82AfdcaLy3SUYUArZMwKoIiCh2IAXUXI+usJSw2dh132Vkbz3roB8csG8Qlz
o/dB9Grjpjo9pWPLeDdzrXqwDRZsAw2ZPHDNJHMcFlUrISuLcxGX4h/W+d8ZG5JbHZojohf1xexV
D6ytLxZzbR21U5DWhFrSRt9ZF+2GJDJ+atAFyNt2PtHsxkSNfLCjkz+6QL64B1mI8Qoe1VNqp+Il
lsO0o0WZH0tQEaimikAXFWXr2PdA+aUmig49lc90pmm9fEZ02AnZZKMzss1+ys9ueRW8mJbQFmmQ
aydVmP1+cIJxDT0J70FxySbkv/dD1+KVMEr+TzBKbaGDW/Srb+c3uAfE2bhlka22VSdaaHTn2e1Q
DBUAwdVbD+lfrBttfVkzAzuTuu2fDXyfZBd9421kIbp1zzz9lYNrg2c+f3C8/aj88owqk1MjTIgu
4r99bdmotz8HbnyqbOMxiDT/CXqMT9hcds/jmFior1HiVFqi2MdJB+ixBXbmOFKgb609UPYUibkd
4jhdFFba3gGQaK2tVgfWHAJfBwT3y3ULQOx9DVXeMOOWeMPCFP9h2dxgH2Ksch+3syAojaNeNf1j
rpWo/YUak62ZaleDoj40QKZkb1PN43sKheZZvB1alFR7wozSI9mAFVILPyqHHQQTQMYI/cUzttL6
Btgduffjoj56fqMQ4MRPIuquDjNlJD+y1g0tfWz2VRaxjRDlr7FQzYPvu8AHQoITi7JmuHQ1s6FE
I5IfutWFgek6/1QBT5am44hTlOr+TYyF+gqwU0hxJV4GlnO/BwSxUskdvhi+wD6wf5PdhPi28W8V
1aOd++ZzKQbU3HZ2upMdkMN3DjLIYSF9e0Mb13T0UIAB0ZIWWONbPea/QBVbbrGIlktD95O7sRpB
Zo8fr5BFegctcH4AVdcT9dEBOItijRr/Zik9BeYeZE1WOqDpIS7KbEO5ezrUQSIPgUj26ZTOn02M
o162rJcKEhB3/QC2n7qrIOIlgmPkVd5TwE0oksTZ0quNZvcXLxSJImrjMqh8zLIZ9uhho9F6yKxD
oeSFzqCx4i1mKRDmGsNaU/Z+CJL2J4vM+WSydJMlhoVOJkvs2tH9fz+DDPfrM8h2salzdc8ydRDm
ev6XZ5DE5tIpR9990BJND8uqaO5i7LLvlKldsPr0DmRSTlEdNZbdUktgOrDdAzSu/OKFgc75AhCK
dSkM+x48O8OLjFpoccSjsdKIoTL3u4VRQCgoSXh1pjMA0qszlE9Azz7ZfMmMFR7Iq8pssmUq7BYc
OFXEztNtDQQDZ+CGnO/QMZxPNGZ/Obn6NPK2ckNsuXaaQJkR1o7BSqnIAhpqbF5tsYROOvtWgkVq
CzHLZk1e0RivTcGzJyOzbAjzYXlPdscrXsBvLO4kJL+OkG9AXd403AyQmOZWoZ/idiwugYOK6tru
9rhJp+NTn/hyZ3S9C7Eh3Th6dpHeACvQrpnrNQ+8knmY9NMP3t7KYEx/CAC3w8xhzZ2VAKs8Ccjs
NJU3t3VqR4s8lfm3tHS36m0AAg8yIIxvkL4FLdjA3w+WCfGjMfLa8EsHNfNfiaXMUz6NyRPvF1bn
UG/ROn8ZDToKF62C36eBaV8i+WKYmdq4Wp/sVWTWS8CVPAg7Rsim1pkPTZSceavIhfAHSv3Gpd/5
7FgMfr7F3/TBqwQ/JtbAjmRvOxMh+Cq1Nihpt0KOqtsjWB3sRxebAwLw1m6u75LGfpNM4qaXNv7B
QAzuwGyzWjlMU89VBgxgr9wfgVWfvDIQy7ooINfqaXnIWd6B8R+12M7gpUfCLw3A92HxpGuhjfvV
PdnaorpUsaVmD8DE4x1CNvAQjXs0gNczHLvbFZ1vrrMu0J7yQR7xfULNBjh1KCeO2//+19nuV2Ig
23ODIABhBpZ+lmNaX+joOMoFrK4M+EMik/zgY++1UG2rNu20ucSWS7/NG3Ptx3a1TrDzRP7Efpr0
kH4a5rhowCL8lpZ2FLpuW90JAIs2hUC8uVdDekqGaNsw6MbEnsKDC9Qgr3YUb0ZDF4+dbXUH5rdy
4XQlKiNdC5o+wi6PllDioS7BYfbst2r8CZKgE+ST4tfax9IYl2d9mzmA09l2JrbSQvWO50JwCQQ9
wC5L07oF6/gFt2dItLCV3oKQOIw17SzNvPiGBwlbFAAQ3Vt5O6w6IFiP4OVPdwJ6JLsO+qaAmSsD
jKyRgd01oO0FCj3/EbjjtR7DrnwASsstdPVDJV4aJnlSPVnMAmC3CtpbkfJyW5mZvcna1n4si1fK
sttYua07WYptpGr+2qTfyFx4DR5+QbfvoqHYek3ngqfIkBfmshq8CMm7bagn8Za+ksV2QPVk+KlN
Y/raSkKsXFPktPpXiUD8S9C25aLKi/h+xBZsBdES5MqnP22CauddBtDhwRtNlFLgw10KVEUsDF0v
nrs8TsLAD+rv/jln6QEhAXEfQLIF2FUPydRJlHGU3F+NSBhvCwtYvBnoqyVdhCinXpxMJLYynbPD
3EormKZDDLWKU6bqr502T2OIIaGjZpIdrr50RocS5GjaCMErDwKBS62V3mquTELcYwHGdX+uIfLa
5NSltn6pZdY/DMpbVH2OkBCX6VHTgi6kQXDYxUV0h6Iaby+xfsIzrux2APxBbJO3eYh0Ao7UPaDU
czXwqrupc1tedCvdmTa4eUh048ME+nLcSCaIiWhscRk3aRmwBXa1+vJatn6tZ/9is60eeTDCtwrP
HfZpD03qBDQYm77NlLasRrkbwImBCw236cgC5izL3LvAkf5ByuyBWvjdIawmEdyF0BTfkq0AiPMM
jb4ldZIJtOXJqk0aZ0XNxrHjTaYX8QpqIxNpUTv/wiC2SPdQIJHLBvCvh6jSQe0MOQcdkqNrt2p/
+VOLTHTQJonluh/kThb27mr68Nd8YRzI6zroyxyN3nnrMe1/XT3MxHfXqcebhRlHQGKChnoNVCQW
UTyu7qKyHVBnCTazpsutW0MH1GNqaVgH3bGx8bZREtjApPET80z9DevmXVkNaeiqPj2S7tNQqvdm
YkxEpspGrtUSQ4jNhYAI2O+zXKAsi2ya/WzL9pICTn7mut/PB5m30CIL2tPVLkfWLwxWoNJ+chOJ
PS61CvkdSjRBtegCmDc/MAhN8MXUTAuIE8RVfFdkNfLVgykXNYvG27H37YulZdUtahqW1KKDmev5
TSHNb7N/zE0XdbuFWFBvnRbOpY1NUCBCSmo1+7hSj7H9Exz6KfZhlrczPctbsUKxBwEFOUqQyyBm
DxA/y4NAO/PpTqTjv3RrIiZFqlF0cEb2InXEJNwqkA+a3z/nQqm3nLVF6EI46dKBEXbfm4ivBObQ
f6uhZUseJogKl15ZaofRhAA9MgT5gjoQ8NxG/cim8FB36u2y3XYoYlnzHKIAWrJCKW/+z9BEyXpQ
BcoOGxk/OYG2gyaN+KdzUNVU+vhGC2gX3TlS/9VP/ojX2aEIhLz1qrE+JXGVokoMHTKLX4FbjO/b
Udw1nqjWdlkX6wxrnSdsb2+Fm7rfoezyFkDF68HykVtDLTpCREGNxVcGjQTyqGt/5dfCeeVRBHyV
K5G+hCbQCWrdEBit+uLNCZ702LGQmdSSG/CrIk4Se9GtEyl3X+ljsOoN6T+7cYMKFN/4XqU8C3Us
zu6BQWy2ZWoFG+7ZyUNceD/xpDS/awG/rT3gKuIWWXknV8V+MA3jzAsUu5CHMhiwJ9jkVi2kHZw8
jg61Vl6qBjUK2KM36yQqszvXwxMzDUb+6kv/MXeh/xmC2CQyB/wGLG4vGT7TK1QcskXuW8GEzGJr
3eHx0fLxtSdGI7d46+ktVofOcoy5esTfqUHcMgjeotZdR2xE/d3Q9MuxVcF3o1AiHPGRbzPW30K1
UNtA19hfEVOG3YLXBaEg87ZVSXo/1vWBiDVigWgJw4ZnNet9S6R6yQ0yrGrz38sgFMLaf0TAUBbr
mibk/ywo/di2FXwVl7N7XJOFLb1zblgIWvfLXDniB3Z1bOE7DKs2M3O2GJdu+8gp7hBFM0OlQQyu
AaBAVOLHMCqIhNhHerqzZrpjy1Y/C/SB6YBjGzph7oC8ysMCKlRzR6Zl7x14qGIZaUbdGYmRsS7x
xEpR5NGzurpJsV0C5g9lqQOVlpIaLR1YBpLbusuLJdQ3QRwnQf7R5wOyvJPaAQog4zDowEU76x7k
Gb9xwKEJFpaYI00MyYR2colaiKGRSwUd9ZsYUuzhDGWnGZj63e0I6x7MQBmKKox1qhn+PWNcOweS
P2QTyFdBoW/baRVYeqdmovFxAQB6tKfm/w4CaLMJ88z/fqXpzAAQ9lLnnIH16lB46gXU0+Jcg0MC
ylxd9Vo5hrmsbAAQu7HyXtJqgaLX6nUwKrVDnWC80vu4erWi6ntsBsG5iITAzq0AGG+y02jke8zQ
1i17KYNqOBaOJleoV0serWqs8OfW6h/d2IYoRLd/+TK4uE2avI6GBo4pYdhnCDABp1oJsW999j4c
Idr34YDd3iWpOAKkWj7rgBcYesAufewhc5pCmWAyx40ajki4yZCKcloLCqLVmKsV9UqP2aDTNeWe
epuouVjTHOr3HJCoCqO4CyzQfLhYhiLes1SGAsJsgo07gL4Zoai84tRVJdYhdsWWWP07m1n2VTNy
cLiAgngq0cT6HdXCgKyF/WA1h9pqUcaKKtUV7kX5mlwypJJvxJA3kHqCs8iz5t60dtQgfxQugWXN
lPouSpjS7mvb79ZAH6SITOIr91S7NYIawNMq8w6mlueL2e5gMQ0dFe3Qjd34gE+CjSZ+YImKjk2W
VOmGd2hOw21d2SfsVPZXNLxMptQaG0D2/SdMnr4D6rUqlERRkw5XP5RJvI/tZK+BALtWO81J+yMd
sMrL99Uodq3bvpvI3k3NlMf4wt0GLA42ys5RjDBu6Jsw8CDbNYjrLOg7kVLjF5TarqhFHnbUY1/S
Nydq0XARB8M8XKhW7aBGCC0hX61GP9iLtlD34LFobtPKS2YZ1RKkKCtUpmVbqhqyOL/JS7+9Lyze
IAwaYf1up+OLcI1/d2MVT0MaLqfZMr6Ma2xczV0gsXJtZFUcr4e60D83i+xXA6j6wQHUpw/JbT7N
ITsOYnodS/JpAhoWAULahw5Dei0HOLTRwEnIkecFDfCgpzeNASo+Q1mHzDOiMZR80I50AG2Kj9JP
Fa0s5JIRADBAnkgDERb09WWKjcke0hv9JorEjyvvdhWDOJ7JPlpWE/E2dXStnodVbaZ7stGhRnhb
YCs/N6Ioufm3eVr2oxlByOCZI/6Qmm7cpH4pn2pQQXjTprUeOrZNg16saQ+L2Nat3WBdATHi/AQ9
QwNZU+x5r8P93qnvoQ6wYW3+U6TesG5bJz2UU1JRDAJ7LttE0vfapjPymUZAxGVckx/ZU8NFisKB
Vl6HFegi1aLons6aUmrzmfw4K3nKd2ME+p2Upfk2kXW1Qb0c6nY7tqknSScIdZkLN5L6sUcU7gQU
ejZD+Z0KK8a2TgFZ9cU8EpyM1jNPH/oeNB3Tu6f3iH8YkkfXj3T9HGSreyY3QdU+XT8C2fXU7Rfv
UGnZNz+IEITYR7DbLEMz6ev1lSSEaEa+NFuenBHnWAvN1ddQfSiOdKina/HabM262HmDOn6xf/GF
vFMRcux718109V/H+7K2t06lmnNXD8UiBdLt4Ig0erDqaEO3rqaNxMaXbbSmO1yQmwA4uu2D1Jvk
KCDzMt/5rsNjr4seIlPb8Oif3Df6u2oSuvP4akQ5zWP9uUG6suhJTTN7/O1m2c1LX/or4FPAM2D7
T5k3iAtRJPlZOexaQ4dM1cSpRIdSGyR2iVk05ZDfyZYwqHe1bpcl0FVkHYJ8oLmCpmnCnwq945B6
L9JDTHbPNBZBBnk3ze75IZgOaV1wXLW/z2ZbxMolMxl05T86wImS1eF1nF1nf7SF+RyJIr65jvj3
6T9eMkORIvLnQRoieqtt9YlclQ6f+FGpbV7JVql9pUsFYVG2jt3x5xf7PEMQFViygy4G2/yFyFvE
ohvw4w8eamCDxCn21ARXdnG242JBLTqkg15tvoyy3PobxPgKmS89/FhXmgU662MIz+mTbsG1w69K
aDwYnn/Euv9qnkkeeDqugXLLjy3X+zMV+vv+cIm1soZgnY7SxMpTKdgfdR3MEVONP++r/NDX4kDO
VOFPY10M8zJZLyPw+CDRI70FIdeDvp12dg7UE/UKrDa5txgHlAW4ugZiE92MXzyoVnFLPTeJIY4Z
98yQzPWYdSuApcUWCfP4xRmDO99t2wtU7NWdmzZH8lKe8re602hLajb5VO2qcSA/36e2sc5/RuXe
+9TekGf3yoSMQwOUWQJ9l2lP2wfgQq9CsITypdTtaBVFbbsgjM4M4XEriAg6NSooCcxzhf9IDvzz
tWNEYT9WTZa2wfppwxhz73G7iy8V7+6pri0wfORSjQiABQMFbFNd7KKEFsWeyttKzuZBECyLL7ky
V7n2khgq2yAa90J3QgDC3+/11KQDApV/3PAZ/t3XEeRiGYaB5WDgIKyEypFP9SKf6iOonsQBxwGg
q2xLjnT4W8GIzAx3XYzylTzqOsrlXH7hBNkpiGxtkznyt61tkhJLhOmVLWwz+LIVFhSuwI/22/nL
S1ANxxfb397Kx/hrKQy5sZjdMT9BAMGzrLPfg7XSbwNgj6emCWTMGSq2BTbGDbbzk40ORjLkxyCI
t4jkaiB+mDqYb+5MU/iH3sNVFAYTqSVNRbMgRzncJLVz7wg+LA0rH9Zy2hClgRFfTNMJ3WkHRYfI
8/plliA/Rs1sqOJLiVgstezJjYHkYlk17bvHxxw043WOevL4t1dJPX9X2km5KqA/Ew59Dv2lvAFN
Xo0lKtYQpzHPweaMp4iBGyn4ZwXE4E/kQWfCACZlnHCxs6OWlcWWgZ9+Aragsv8ZwhPJ/Yh85yqJ
OQe1RBqvkzFxkEnWMmcdBH23QMWQrSGO7jV7a0jfKmoWhR+dCgUyT2qOXRwh5VWvY2hxHmdb4DLQ
O2eq283tLvXZcnQgH8HcBpxEuRWcHad21lULYqv5VUVePAeTvNX/cXYl3W3rTPa/9Lp5DkeQXPSG
miXLdmzHGTY8GV44g/P46/uioBiyvrzX7/SGAQpVIBVLJFioe68P2QIsAI1pY1VmfgbNR3H2ujY/
u2lljgH1kzQPurbyTqPrwSZHyB2AMFAdDvwvaZPjM3mpidWcFCOdljb6xVjbbEldsQDv59DaFug2
IOH4fygsKqVGQ3jfijRWA+Qtysjekx8dAAgrjrFpB5NdNAdU36YB3X3V7Xup8PKQl/O9suvNOCD5
3y5bstE9Owv7/4jHX3bCwrjjYPI02F2MWjF/W85ZtB0NfJmiGelOlHY1DKUuvw9TVNRDkNbGYcIW
1IEGKFp6y/5Q833Ujd9pX05bfIh1gvBBbNIRFW3bgBfABLZgQ7Z2quynPJcOZOH9ArpnU9M35G8j
K/BUlwEx11Y6dkDyCHmjUnzNke7J9skE6WJbb3Jtt4CJDZzeyzkX33M6FMIPSfF4FY5atSUbMF8Q
KcI3NMOXHcE99W3XTgI386ARjPc4kHpRtgQZvuY4zNV+mjyUB0obZVTCwpzXbo/qzFbneNQPSM2G
dottMBdEOVgBCwinBuy1g//aldoD6N5stCVAA2Trmm2al/smcc+tOTMeGHi+HFGdoYO9UzStKXN5
kFh1eLwdqmfvYqQR8iHbVfi89M1OzH47j+xTIB2ismxXUeTMayq/rGYOfsWiPjeihtMSKlLU4kjR
bbLOsVAkmuFlm4o7aURELNFYn1E6VuzMEe++EnbTxd49aC68PctmaO8SNIfAN28DmQDmkEkdGpMB
ssNyJmNpAELeBuorIS7KKkHtREWfQntuheKyZk31oXSQ7E2qn9hpPWx54+cgTBuDgVvGvpv85d7z
Rm3dGHr10UJZSOD2fvnDtJqN75XYxhvSYrdU8/RdE18D7CQZLyO21zdGb6f3fg/qC7h5+1njupxp
9nn10YN6Iai2S2ftDAnook1u31XddDnYUEXbJK07B2SjUdcHsdea+rhP23cdeA4gvIabrQ4YiRDh
cu07pHI9SBAjEXdCKars0QBNMbVVAsf3k0ujhgLHfVSP2D8KwpHh0YDihjNjSM85Gl4yNcgKOEfq
99iKvu6Pok/kc55XuVuQtceBulXpb7qyV0Ky6o6XTw30QSxv3NC9j26XKvhK7FbNo4LjIiyC3sY/
5mHI8WNIoQR+zt8f0sn7OaNGeKfshV42V25tFs8bKEJAGO/9AEWQzUlt/5ShpOdPk7SosJuCJrF+
VqDluJxnrD4PGdbP9gZLU36OtQXK1wfgsVDUFJRhpd9FvNu2TRcd1U7VzV4W7XTRnpcLhUrytXrU
l7ao0rcIDEVUzkTYbJeunqypWSfYTl1SL1wpcmgaUN06dQCNcnOw0on7bwjp78ZDJQL1lj5u9gsb
mysWcsfWTq01F6sxhLYfQYGiCmyl2lzXEmiUx9XyNON7VzDkmgR0CDK4yyqxAfGgbojNtzuUuvyk
HiGR/Kp+HvGif5Y91KvKCalrgc71NOvWa6K7bG0UQMJJtBYBtwjiJUliL+guvDOsLeFFQ+VURdDl
AxJJEBFIJddoCPkW5QPs2kiVvYYGUng1clP3q0ZvBqja+GZWM0m+TmBV2REfBmozwz123CUxxp+o
LxR3Bt6ppK8yUYCizqApqfvmq6bMwng45nMYIpXL+hSVH0n7gvwFUPSLF6/9KPRPkx1Wz65bvUhd
8Dd7aczVs/B3TWf6yqY4WXOmQ+F5KQFOt3dN63YnTNWdqAVF5P6UVppZBapPLWmkcRVD3WWGNEqk
6dXmZoBNk3WZpxKnoWFpVH0y0jyZNRl7TzPlNSn77eXQ1cppQNgDgWsfDGWg/YqgLau2kNs8Oze1
xfbK9Lc/Qu7n52KaPl1eEyHLQTQ+veNAwh6ppB0hIPFW6x/LMcZehEBHks1rslWI7/MH6lFAO2v+
rmPAjS6Mz8c594+NpjtfjQFUFiwXoNJl8LcG2OhRml+CYxLrMgh6gALbB1UfCq3K+TuuZANSVPuX
CDeXwvmKbTe+srTSu8/BPKWq1tMYVD/e7J3+9A0WgyX3vBP9Vijoqo7+d+TEIajetNggCp/yZOQH
Al4SBNPOtQX7lAKISYfRw9sASpykS0dSCQqrSa0JFQMLh8Jnv2hzkCGpsuEZ9g0TIwqbHapALDx9
zC8jx8InhNog6EB8a157aayfkipZk0e9lPaZWuRCrWEuLlNRlw68+pCYr0miY5N/aO+reM7PkxB4
rVozfgBOZkNjdKhtSC5x7P6ulK2de1R2xXG8U7b3ExlYiKCOju3Mkj9pY4ZdhwGJ6XHwsxMbkHVf
UZOM2LdcsGwV406I7F9wNSSMchxbsGiKPm+qp2Lxta3yc8S+2Aq7naCTlN9r1vDh3Lldj0ROAgRS
FjIgUiFkm6QLGI7b7JRqzvipKHm/ZaEOqfLQwB6oybXAKsb4mLTR8JKFuEFG0NLbJI2DbgkaNazs
odMuRvUReRffTzcTOApe6IAi2ANSxekj+QMMhHu0CbVuGnR6+zJbm/ndIRJPa0YK9K6Qs1/EyoBa
4GmZxR4l9smsKEk2ZDTFu5BOL0TCm7o0QDbVvZmLuigPj4NSA0N701gAv4h3cdqSrMLwFCV+i/po
mPAOUu8r4UGDiSDod43klIHm/JwLimo69BM0S/MqOpK9FFTWajDmno1ySN9Ygaf4Purd+HsLGM4q
jlr+4OVTfQbg2F35WZ18zy0Ggrwh/9xzjicdAyCTedz6GINtiBzcBK8GFBlWqMTy9fpMv9dyGIZ9
O+bf1A+afqCuVc6Hy05clBtYWTROj1131Kc1ARNkFfFgIM9CTTpYiYFsTMit9uBY3uZqGIR7I7ZW
zYBwqKT0OgAjukEJLLhwBNpqSRwbIA606OAUX0Jn0M835tQugSGvJ29VFS3WiXZ4TNwO7xaa5UJt
Bi3shVsn18/Wyo4nrHuu4rxfkJ7IC2SGo35DRgqTI1he68swBRaI/h4G5ugPRjqOoNTFVrjXaUbQ
ohTzoRMDkBq6DID47DIQ6pkhI9yyffDrOj5E9XsRr9t+3Lj5ASvfKwEwm6TAlM4X9W2/MrdM76oD
vVrzBdStTZhoe0mQmuSOv21rE7B6wUdMPmAnTB48Pw+kC9lAYnCJa6opPWXQJQ/wvBo3+LPPEM/x
B9ki2zgZ0+NNi/zKdnECMPS/oOat2Vg99FTVqlUtaanV82U5MRPIfLFo/tvlbz5Y31B0bu8KG1/J
P7n9i3PZ4G1Zg7YDsp3i7cyGsudGEU4Qz8Tfk03cDNdiBlPMQANaRX9HvN5pUM5rozPngANh0x9q
cmPpBstgM8ktM1uuu6/BPbAiWhmH6fGz3uyJhoYsHLwr4HWMgNpcQF1ZirLHoPISHrRVNKNSClW3
mE/sDuQgeF9RM3cThnRZfE8+dGjsPLuM8hRSaDIwb8pwDYBtvq3N/rXJUZJUx6YPzG5d3MUd1/BE
al8J0z8U0x/tf/Cnecq3eXILpX412N3wdZvWxM2Xj5qD/QbguX0orL/1JFPfvMgx4i8sRO99HDa2
b2ZRcWKMem9zqvO9jdGc4ux/F+fyVdVZC+gI9bQNUN/C8YzC3YsOXZky2fqTbXgbJb8qrVB+tLBC
TqBiK9eagNScyrXXje25tIZ+m81RFyC91iJDCBu1ppZdWi1IIU5aE2KTC4NMHKjl1vk8yTC9Xk5W
2RoQXhA2NQu1GlTlIf0DJN7NgDoHXYZb+NinFZehBiiCzvl2GY3f4ZtXgQqqjSfW3EUDT09xlBjx
lppWP6anCkSt3r4ZwuRUNNZXNnfFlgYgb92WATVplEJQ7NKVyHdl68sqAiSTF1ZkIHs7YI/wBkcE
I3SY0qa671E+RHQjyr4sMShnqwnPIvwuH4mWhOJbFI5JZ4PNzwMzGomRrTzkLrolMfZcyyGqTADZ
zMGCBDzB+n7o3PZBIWflQFcb+5bvNd1yH+gMeL0sD9zArvHN5XDHB+rAMO7zcJgf6ZKQ1elW+YKX
XupSABfxkamjBqMAB6oJBQ08QM3MbDYjAbYNcFGswHlZbSQxShGW7/uzmQbVlIdr1AhsBqR/Tqj8
wq+emlFYQYlRWpMedw6oRJ+oq2xTg1rXt+CrsCZxnsyxaGf2gAIRsLPO4/LDikK+mqyx3OqZhf81
cDDgv+nNGI/Gua0cZzXaQy2FNcui1B+TZdkQzJcOHnCoyFVw8yRtI+h7UYlWgxmzcZ41kmky3WPt
aWCyt/TmnPDFRFXyGK9NgR3InnXbDb+r8aqyzFULNU28XC0akHNJndufvCnFsgaV/UCYrZswHL6j
8D1e2a0RPzm8Bl2H2+L2albtfahzfe06s/2J1/HHRo+7j6bDysAcX3woLPwAbN0NvGLkTxZuXrtO
j+dDG1XzA58Hb5V3c/c1TPje9pfur7konnvkSD4tM3izS3sZz3Y5lqdm5s0WjIP6C5vMPBizpf+r
8l8A6/J/DBVq82n+bHHMXetjr9tcQIZdt6ijoYVitLD5Lh7NT7ROJJOudSDBiVwH6yixaSM8Ws/+
JEvd/jRaY5R86aA81BlE/M0ZgAJlgamxcaWLnXds6y+Plo9nH23SA0077TqNL3IUlEvdEx+BvM4m
Mzq+jyjbeFzP6TwfOt2L4k/mHMavfqp/iAU1gh4DI4r0SP6cOgN4ITRoar952P2Qr5AA97cyASNz
LxWIdS6pFtBoaHatSd6dkRWtHFB+fQk1vn8us7St9xgvB4IPDFRwlun4kPOx3dsqyxSJYn1e5uJ+
4C3gnqs8suK1qhmiFmCXfeBPbrm9qjNSPpzhDcq05yOZlF11qWUsUx+4YpabAaS0zE3s+aBIEJVj
jVuj9N0qwm1U+CicU7ViNMKWLtySo6yrowq0sed47Rn1cHtldFjnHvEo2zk9lN4tcdCB+kf9EWis
j3XTekdq0bCy/RsfFUfTUvcSJ6bNUaaRAdy9vZlahU3a9PtCcPvyIbAjrkldqOpS6+Zir6JViDpX
oafPkOEz8dDCZya7vLg/Xqw6lXL/kw0ZfM9eqbP88SLEJ0fq09qqGa7iZAiKiu1d5zfYQg9qreFb
w+fBLKiWWw9LZMNfXqGqmm4cu0L2fFrcI8CD7rZ0UclVF6hpmJCk+YHCc6BDAB81KuPbJIKYN/4O
mm38j1bTsO0q9ww4NnIi2HfjKxfU6nva/tU4sAjZCNweMUTPYrTss8togZIbGlX7xfhU1/HkkSAe
ELAaP2ls3U7c9u9c08pX5WChbDIBVSyK7v27xOjNl7639lSkBiRqsgO5TiIBWCaHtOlkGC8UPnsu
tLtELZsK9/GZKRwZFOjWhQ1btXj2GwAC6/46RiJrpWhkJdUsjXiGua1dyHsMdpl/1tvhnhjwi2T8
YGjZCPCEU29Gbnd3tcW9u8Ky4k3RmvlnHzWRb6512upnbCB9pOIXv3XTs427NhOlMFQC45gLaEfY
bOiraAFLGvmp4pisRHbQRMSNfeH4/wQD1bIBHN/eamIZyZCAPyeJ756p1fnzpTUy527OIWBGdstj
AAiR32Cl9rYHolfGUkQjwt7HQvBnM9haDMobkJpJfj9qAq4OVRnDiTZtl6RHshFLjhyo3EU7OGZV
u/3JTkJb8lb+iYCSiCqhgjxs3aL7ccNiSQE3NpuSCGqqqYSOTlEAqqC25mgHT+7PkXFyxwXVmjrb
3GzkoWBTO0S9vpOXTZ8g8epVxthyHMDxfKE7lJ9cUJvRCH3cWJC5kWrSTJuwtGk1F6Z1LCqwjNAW
FkcpuxRRon6X568LKmrBSwJksJWdvUJslc+DoJ9Bjbe/WOPRWKpwMxsg048tFNVG0AgjDxR2h4+m
11889BSszFbqD0E7NMnWNozwFLO8vhsLj23A5xx/1MRyg7jY/S8gLtX/MrExEfQ8n196EQPERXjS
6wExNvgKa+bFH2sdEJnIwDIHRSxYfxNISkCjeojBAVbt/VQm2RKwKIB+9TvV9bsFCUPbkb5GxoGW
qathRbojt0Ij1FdiJIXt5fvGdu6U300YDYDzEbkk5ZMi/TSu2ailK4Dgy8sLtz12h9rtYvnCLRld
t60T6s/UdvQ0k+70Dt6A9OHKPWqHFnWkotjG0XxwzfXD8HNB/SFKPCDTSm+sCZYAG+rS66XV2sWm
E6P0rkujJrbPd/RiOiMJuSk08x9ilbOKVTOrE6nz1hUwpP+8ujHs9+pWWN04OkNtNYppdN2BZMoN
jb3ZeVEf+3Z/tpfWg5gH5490iFMQjo8sda5sNFDMqHwtrPQ+Jn4o8jOm8toPz9TiEbmklRu26X3v
JdhLFMlKI2nZlpe+vZ+4W3xE2u+DKxKWSzd4qExC3swtff9uMrHAkolKlCiVXmR9pkg7A5zFHPvi
Y/3vIwt/vpzzLZKmnt6fk+nYu6K0asZmkNst5ufsfeTgJx/Iga62m4c/Xq2KfH+1qIwCARaRbaUg
nQur6GdZ1OHZHJj5UfSWKArPJPnxNgbAvRwjT/235/s4YHWuZqGxtzit0cMz9XiUyjMA8DsHUTR4
J3GavwvO4f7+NO8vj3pvl/7+8havXU28j++G3HXA/1KblXvCTpH2gHrjYs1rp3qOsKJYJ7yrnrnO
LjY1qlrkpw2tdffPX3tfIMTLfI5Kfvj5P//lmCZ4EC3mua6HoioLcJb33EH5UkVJNvnQUnRDnmX7
0jasZRVlQDsHZaYD+QjW0wngNVK0WxIO3fdl6La6BZzfkoTz53oBvYVIrMVx1WEZOfX7qAEJSQs7
sdqQXflj3/rK/t6f5gFB/M/RwwOUCnJAyujs7NAH2pIKeVTfpf78Nn7bV0U9KqYWcOCbeambdBHW
cyawnJqrPRJozTDAZOI2Ccj9BHy6LYxvZjlA466yi6f3Xq3joqJO6E47y/zNFl4QqONPiec/htEM
llLTOwBAWUIf8PfBrYbyXGeQeks98KSqgcxboJcLAq0CpXRkhsIy0BjU9N9H+dwBxvrKyQF6EWV4
ZKEzeD3yD//8pTFsj918bYBZw8fXDcvDEhTfmtubZWh0SY299scZVWcOGNX7nKdAb2Xdya7mVh6o
G2UZ9poMZJhOS2OiyYf5V1/22oYcgfdtTzR6E/e3XTkVhdF8+Or98vW/Li8JjrUOrZ2doGJDiJWc
sAoyThxMS3Wg+mS86dpThv3y37HkceN2NYvjg/xJ1DuDHQa0KNCEgRKdLw4J0d+pPoQIw8AeK2NN
NjWguje2zh7AuptMIAqs5kcvBr6NGaX/QIduWfyHbEh3Lkg275TdTM0ExXHp50E4KHsydkiK45mz
uRmwzGxnhkDwKHs3ZJAIyuaHxkvbR5SMt6uY5+F31EIivwHqjMaouqCth/K5bqNpV/isP5CvzkDB
9eabNon9M1wP1pK8OLnR7LGBiD+JkaQfwaf72gkqnKJpf9w49Lljn3sPumP05VUH+TXOouQ8fbmx
qi61ei3XVmMOYh2PfjEUGZcOgPmejJe/JOiadND7bQ22q/kYs02TsHhtZJAkop/6wJ9YDC7sfLDr
O13HyweZycuzvV9dgV1cZyhR5QD4cH+STT+thlPspYC9hOU8nLzcFE3hUONnukVB0nfqkeNVuNnk
qMkma22BiI4ggMS6zMGJts3M4S8HoscnycRMTbnFT5TOV8zMUZNI9ysbOLdRU+5p4GwyA1SDlmsn
XseQIflspwM7cbPrV1bUzJ+xindWedKj1El08TTyWRl/1q3YPc1l1QNMUYESomGgokqG7NiOTbhN
vbh8QZo2CyLG2U9blCB2s/UNmUV7xRwQayjfuuovvthvMEDvYByqUEetJrSCUvCiQbfbT9zmA27C
yXFykDNGDbFmFHmgTVMQ9R8lp+HYlRlorsILbWFRNZcW2Qa2FCePv96Yb7o5n3a8Ba5ncsHrXQea
56cf4tBN174goqEDy0BMhdpyvdpCkgx6wO3cRbuqzsJDjDc4YLgbbA0BvO+iGs4w/WdC6SCr2z3V
0NTcgLzI2PR6DLgIgGfnHmrEZ3KJ/HG+EwES+KOcaRRlKtuRN8ZRYaXGrMYOeIad2BSZDynwfAOi
Mksf1HhVWk4BmLO2eeOhfsJO8KitvKg80SELq/JkAjJWgeMbTTUC2dN3njQiw1G5cRqRodzdTqH6
1LqaIk70AgQ4IIvmXQKcWmn/guTkTgNrzC9bTyG3V8pGPMHy5iOGRpcZnwptiNx66w22J6ENy9D8
Qh4IKH8FbSC4wQ364I/ABcRGelhuKYDwDVez6BoLpnZp7gdU5J2WFqquQsAydnAQJa2PQ1sflxqp
Zt/RgMoZ4qRfswx8seRHLroGXmI2ly+QGwB3qOmWR7B1LHeRlaA8NR5qFKahaqZZzmE95mwNzN98
zyBnh5xl4wS1x+f7UhyoRQdkLzikMGyhOQdnC0kZMwjZbGO/4Uwm5Ust4OeupyPbYg2/a7B6iG9J
FB59lVBv3oJARgM8T35tRIWF+rrRV2tB4Tp4seFDAxRHA1Ju/E8+cjLypBjufwIuuj+iaLc+0UEf
UZ3jfoyH6mIgq9ajq2zUpYF/awO1vphWTaai1WSN5febCTqnwQ1kMINyzaYbXPd2QIEHCXPop8YG
Ao7W8SZeI6hsImapgcqVs6hYFPs0e/AoJon9V9FMTtAUYCYEksn70IC/6hD5fr8143r4ZIJLgnji
bjyMMYM2lPDIhwbPGjf/oTx67rND6GEOvweYy3Srqzkabo37y8/J4ChUe0PaKPDNv0DbkIsC7gyE
yKGpID55Ae0QLCcCaMcJPfcuBKm4JkE78exGK9sGpARKAgDNIlvhbICItz6qLumwcdREylEL1R5X
o6RzU4+Rv0mxyoTAnOX1syzjJ/IeH2VTYLepy7Va8VdMv9hodU8Hsg2ob1vTWwA5j0MfbclGLjRf
YnpfL2+ovheBjHHJs6fSMKb9jDIk6MP+BiiDbsdfaW7obslGBzbZDyj6DO+ol8RF/YA3vrUKupmI
BrIyC68mGr0YCW3UaI3QHsw5/h85UpiCXhAFK74X6Cx8GIe0wQpXdNOah7sePCnSpzEHT/o4PigM
L5+kGYZPxA05Qs8T+Iv8pWx05x7EPUAECM5IwL7bjTYj5z2K7vzbLXYr5z7up69Ty4aT4oaStFBF
ah3zyTmQXTJCRZn/qW3T/NQznt3VWLpK3oTUASkMuGa6LTEj6EKCJnMdE5Vm0DZtUmiQuK795E9Z
/cyNYkdeQ4sa5mUG+TB1aY44ARUK6aNaPhh3QBYUH8Wu9FXukpKVzGjHHW/61xAEl11ANsltTk2j
MhesI6ZVnEP7j27ldADoanmYusebJ4Ht1F2goaRzf+WKByzeNSAsqB4HJrLJD7YtHx9kdhy8jDT+
eO9WS38Hjqu1lszdEXSJ/R2Z8Cfp70rP6+9SqO12AfXx2rTs9I6/Uu/GT9logKbKQKC04qCGguon
5rOjiUFbV5xENlWMDwU2uoT/8FGnodNraf5Kc8vroktU08TuC0/9Og6BAaq4vjUS8F/qdXYmzuEu
nePz7NiPRD5MhxBAlE2ZNO2GukRDXMTVo2NHlyATpernmJkyqEmhcsD8wUcdOvb66eCIrX1qYRd5
OhnQ5bNGzdyRPdIsVAhJFzx0axkXU2EAxcjmW5CaMfSQ75jHEKsrMe1VCPkox5HmpVNkGbtv3cLa
Xdlkk9xRF46LUZG9D2GxqA2DbMm6A93yUiuzVobTXrpzW1ngecIo3fKoq0bJ+f8ZaxbY0l/KEknD
0NpIbC3BbBOGvWwyXgkv5C2qSAbApjcjXrMfFPSWBsg7FqTr/zxQcdSltksUakm3Aq4efw2ABjck
MFicASTyvuU1azcN9E6x8cih+juiinRwkuR7BLrAoPP97AkFLdjrbKD+cwmccsP9lgDqKANL8IQ8
Npl9Bw3f9exlvNRXfMENsPCSaeODhhHbPeYY9dgDSMe7QXeGuwLkDvEMuIIcbsWAGpXeZsfNtV0l
+YpCbqe46qMSWs4mbWOtgfoG9Hphq4lFv3aOQMlwdMIUbzswaXoDxgxqShdreYSWSHcg3ysXw2zA
i1n53sosLX8J1PhUzcsR6q8HOZccfpssApXwYZxR3ZTbW4vA81QgR1VxBgr0N5AhBipMlNTdltjJ
ormrejpqkquKJJuc2NLCDlRC4CWm7Iknki3TDIJ2i+XOSvypwHRFQyWlYJBpMk7kJfuxHiKHnsYO
dL5EioaGkqHs9705RMgU906cbkA/oJ9Z8YUQbXRQ0DdjRLK+F3WzNwMU5NuflSs4QjUso+N2lUCo
5jjEHYh3Uvug9tWkeJwohLux/akLxOYaGV1LxveiLE65USurnH4N/bLiYLbuWdwJXnw/jk5dCXF4
XWhmpYUv7aVXR6fQA46xEalUYeetPYHcDXbyJ7uOechusOWP/mr+mterqADxBwuxW8qbqb/X+DS/
QE9L5jOhRY7CNdCibYixS7mNtj+/OIsrE5rkFqa82FAOhBngEqLZIDUuZ6Nw5TaI5QNek7HQTpKV
U2oJKFHnRio1gZz9dXAjYFuIQE90Z8tCvrCt2g/khtIb6REiPxGv3ro0OBeadV+VM57b/hfuid8V
9vwf6RC30EoxwEKMb9xvm5t02a6AttSqZuHFr6uw5kBW4wO5kb2uSvcxsvbtYuSPyiJOwlDxcqRx
smcZyOsFeGdLNpqCTmKiSBdlBJiHbHQS3NjWORJLlLGRIIy5Dk9XCZxGITXkOPBqG2xWLCD5QcKH
bDeB1DWtbt7NtTN/wZ3QAPkpCMs44V6Hubz0L9Kloj+B4Tbw9NQD95fga5GqFl0P+hqSvyCpi8zD
TzbN8Vu8GVDd2zgKMTWIe8uCIBYDX9IU0KSbcoAz3Py8iAO1VBcKp6gNmVE8rPz0NC/OsqvNgIhX
WrgfajM8KBc1AbVQ6Q+Bmz57oFAykW9rgRI3oP7Nia5GyDNNTNRhNOHRpBqBVpQCTO1o76O2x5Yc
eo6oMRgdHRyQfQGGS4aFhpsPKJpXw15pywjp3GQzwtZW33ZPrVNXIO4QQji6c+7r3HvlsWNv9bjv
D+RRRf2FG/zNw+azvXVL89qD3vnwLD6nqe3ezqGDnjJwph39PHPXZGu30dsDdStIqBrYz/xYR6lz
Zlmvg24WexlhBU7pbPbaA/149Ry6Se/d6Ffs283fu9liNgqn2d6fdJyiTp5UG+vLSdW10eTipOTW
aJG3sjwACLI2xzaHUc4f0tmIj7NW4Xfm1O4n1/EPXZIVPzoPGa4p96crD5b3WlAXkbeeBMSoMXmy
bdgyrRV2aDLHAUB1iOoqW2iBVo7j6UtR8wSNrlFPPyuHAv9V/8dEKDYAj0jngMvN9JZDoetI9gvh
eQlUA+Hp4LbPZAGDAF9p2pgcCKam/Em3j1yMUvoPnYE6YygZoGqyuwP/nbVu8Qm+DeU3yg9Alxs4
zyo27//GAVWh8yq2m/9wiNjXmxk8c2l3tmXIq9LScmenSf5IF4Ud6XmdohYXW9VA1uUWxGArC3Rz
dLVkEwEDVqaPZFIBgO7nQQXK4g3zmso5m0azjmOtPMpuj+LiUwdNxHG443oJlVvX/OVPbbO/0Yvz
Cy09FGz8THYpDUdNqK3+whMVmwtCQU6KyUUVhCyFs5mDEdfpwaBAd8urvPltv2xifkqTe8qky1sr
4Xxvb8yjGZ57Z/SPlWGt3DICNy22BR792Swe2ZzFoDNwLfDqaFh50ojwA5tgdC9tTQkxTVPK89iO
AzWmGSwFeKR+AwSnwOlFz8KKWPUM71udV8V9BvpNlLJ6r56DjJ6RMdAKgfThqS/4MzFV6WUIKliz
7/ax4NzTsaueVnnyyU3S4gRFwGhN9qbRL+EgOh2AKMyvwo3W7PYJEKg6N5HTxu7JBkXKYBcE+SUq
UWvzgLU5B7o1bHeQAIQgp+giyZLf52X13OPVvV2ZM0SV0675QKFjhsd/xGLz0Fgdf1nyvNsBEXQJ
dbNm3qZzk5xQJQ5+aVAxg2zSKTas0Rpr7WtZeR+V4PvH3nkBMrnlG3Kkv8BjHyN7VngNcrFQ1wSp
eqPvZW2uc6i7uXyimlw7BMI0rYE8pZpcOpC/wxd9j4pmJOXrU2UUJYB+eKX/5/1R19ZvS2WxI4pt
Ud1ipm+bnktKhD++PSU8av/nv4z/tuMOhIlTF0FCoAU8FGArXzfxzl+MB+rFw+B0O1Cc6UENjdit
jtTSsiYAFjliDX0gtJZeQEXcAyPpVO41s693phZrJ9oyrMshlC25ZagnWhaARU3byD45OcTJoIKg
x7C1dQjD3dtefI50lMx73lJ8uWnZ1sC/xFDbCDiL+e1oW/PnKeH5Vs0LEGgzbOmSyFhpFTuaWSS3
RpVdbXvaxvTQ1oX5aM6Qjc2Wr+BhB69Bx6wdSo+8L669QQbJQQq9HdepXYEnRFTMU9l8zJ9GUK49
kcViKLNCIeACnBEcCs+DGEdcWIHlWM7ziIfwaTSyX6j3GvGtZvn32PL4QXbLvvyeLTo/6OaICn8N
rywb0Be2K/DI5uu41ktQVALVLqFzoYC/xgf6M0mIHP0xqU8BrHPKtRzBAs5cTeDWwnxm+wBBuDow
Si2ERDS6ZGtRqns1gH3KDv8jsN0MYNcOtwAtGbXnIrT6rcWKp1jIc1qVXkLlgYGxU4h3QinpK37q
9iPIw7QPwovMLo8eeN0lUjDcH6d867ch/ngiCctCkM7SgbpqlFK01B2bjK99O2Ts61T23aoyUdiy
CHbQiVVawJeoO1uzHr/gnfnULnr1pXVaazuErNsZwg2Fhdu5ZfXHYam6O4ixdCuyl5AnDLK57s52
ZP0lz+DXoMKe9NC5N+vyE11TCPp71aOxCsLDhVVuQUxWHwvNB3IetG4Ak3r8jjXL5RDWRXnVpQGy
gf3LPli6u7EtSKCCHft3hHLRHRa2AU3o1Lgv2iZDCkIZK3Eqjp3SPW6O/MEfewhuJmNxBqmK82pM
9WEqx+rJBoX1xxriyKnnvPqWaz9UqfNKPjMD5LAzU76iwQU6grslKowNjWqp24JBqtH2MlTMX9Ve
DnQrZhLzR+BXfMKNcLrv6wFLhRHQtrneeWBJeTWbwgV1Dmp289Zin0EahvVCuzf0qDiCB9bUj8wv
Lezoev0aQkD1uSNKDWrSIcWblsAKPaZIdXn3ht7J4Cs/2aR55iy5y626DeYHZnbYxRDIPcoaXEHx
VMJhmMCUtVVO11HKqumhvr5sXtTuaxf1NbKoVSWYBbL6RP0ZsjCrBNxUq0EMqwFqkY38qKtslZpG
+diWVQIUHc72KvKQSjXs08iBQKgj45PVZO6RDubgsiNA1Zcu2Yy30f8l7bqWI8eR7RchghYkX8s7
Se1npl8YO47ee379PUhUFyhO9e5E3BcEkA5ZJXWLBDLPUXZkQsY/ldn50ObgwW0aoPq8j0iOUk/u
s6kVh1ybfnlmt5KpnW1t+FAP/ddawLOC1xEoU8kAkJIuxAnUlLt3zNY+ZcNFwx+cO7Zrxt7GPh7P
EsEVv7N3PwpDbjLCw49k0hrohG/AGsSfLIJ7JRcVQdqQH2pN7hs0g7Gb8J5+eUrPOBPGXhB9YYML
3HyBwrdgYxTLHNxve152OtpQS9BCHXV0x+F1Fyedl6Kcf0xLq+N4JMO7J4CcerwPN9lgXchqyKuL
3836kbQRGKfwT0NoaU0mNJOBaSqjrfdYBP7HdmD5vgekAD4KEgsb7Gn5DsBo9ltk8QoQCDiNkTWj
jIfnGjjKeGFHIWo1a3iwZE38fcpytHE9ilN9fwrPrbDjnZvtNGbPB3o0s9sgRnFlI2oj8PQ1cPyV
BYQBMMXEg1vFOzAc4/1qQ9o2s63PvQkihQiPcUMT312TdvZOgcnmnZdH39hchZ8HsKjc0sjwt2VX
Tt8fcieo0luICuWtF2azkpN9Z/uHO4gHQBEY6r3aCyvdEX+XBQG6WCYDEP1magOkY2XX7y6eMKFj
anXSLORkq0SAE/MBED4CvRon+MDLE3iHNJRezuVMyVaF1bQcI2Bw161xJjOqy1ZmcWZn9UatVSgK
HyW4RQJkvfR9ZraSrcK/33tlS0tVJ05br0we/iTXbRPsxY7T7ZwHiINFEBDP4B0WGjK3Kxy7h60G
Ci2BFQGKJtwOkuPCEtVczdV28G7rAE6EHlU8rQYElZMaJ3q4Uc8wzxT06DMAtEB6yOcwMnQCXz/R
U9CIZ7XNjPIInAknhYX3OCcWuLwh4LXp6lgsJ7GkQnHSMg20cp2GG6bAwvk+n4ZbZETBL209nBu0
qXzitTl9qaNyO7Y6+5Yy9I+NbRZvaNlNSXbO07ze0XIqcFUVeDE/0jKpgXZAIWmZ8VGGLNJ2eAvm
Mj7l1rwpjKm6MCezrjgCwECzx+ACN2Yh88XSAdRXjXcuyxTdbnxHLmTokWbls1ajZIofKgtMEI/Y
T/3kNrSjCrHKWORJYcgs6lhQo2juXcp8TEAm7ITj98CLboWpbVnWlTj11mcgVohpCIB8PNOEabkB
/PGPqZak5TXBNTpOw4SBnOqVYW6aGYe5pF/b03odmizlJu6guWBlqMdz7s0oPnxsrBJR1hSs7Pjk
bmkK8KFdZ3KwFnU+8PV95oAI4x3YRh/p3ouVSwyOiAD1CKKjbGIc6AoHBcwhsTuEQzyBNVwwK5OI
gD3UDkpGrj92cNMp3OUpSgl0B1y6kYDPwslB8arV6KQZ6ytJqGtLNmyhK3h8GaKrauRSjlrgbHoQ
bVzzGRCrYBx3Qb/zAzRSYUhKlMisHJLrDDAKZYJq3iXMpMSRFDID0ITbCMcQi3hkvACcZEUO8J02
XsdbmJCLyk1q1KYjC+/bv88tarTmcIdCim90elv2kdbu5FGw3u7BgmJeyp7j7FcdGdPpcxi6xcnN
kq/SQ2lpxnvAroFNj+8W6o7OkFOERTuUeZGHywwspnEaXPnYxcGFGVsUzme3CSyf+BOOR54bDRno
nroNqC/ybaKB2K6gdSX0M9C3rcMU9Np5tOcjmZs8GaUjDkCB/mqVbnh03No65nk734Cdu2hWy/u4
B16LOJRmTj5t+zTwd9S8pjrYqNMNZVvdDU8FuELFKTY5kFwt0diE1iRbCwDE5DmLDjhaaqAuvoXA
clMOjWl/jfvOO9J1qLot7Xkz3DTPfalR3HNScq0FpP+B1m0OZIOoxZ8WvG2P+U5FoJtXeQmbm74M
kTvTV3AglMcFVjLV7kkEY5pSGZ8xFenRjfSvquxPmjiG0W9B69nsuOhFoy40rUHVURLPgKoVTWro
8eODhFwkjVn0fAMChxHHn8LHeJhLHMaVO8VAPTNIjPzu5OujczE8hvOOOscTvVrbdoHLazGsZLQk
hTtP4GkztQMuK+BLsn7W8UogXUhKwZWP3MZ8BEdFFVzJSO0o4y0yKoNi56H4As/ZCbiLu9bSbjzq
gQFlsfkruDjt42h12u3nanIhmzaKQAstItDSaSJN9GGPMgwpyAQkzg7KsoQhCR87oS4w3PdO225r
ceDRigHNJqATcfudEiVzsJC7YKOxUT7xQzaKn6HwJBENXtwuYpQ2apM2FLeHLVmsZHKpYmribUfs
QIPK6+HftgYASqL9DFK6fQ5cMCDQh9O3KqjQajvq1tkY8/Fb2rT1Rrfs6IW01gjYBVx2fyClOHlt
2upr0ujJZ78x9yR1eBi8Mdv97gD3/9sArMgrAJVBrCjiBQYgIlFJaOI+GbupzUmrNictbpxqsC2h
vFnvK/65NMDYKwp++wIQTNXU7GlFQ0mVvzQFFRd4spJgLq5Kn4kluD1rF8AcUXi2h3q/MlktS89r
xxtFYEWaJoef+S22XuyC4z+UbTiAVXGqTek5v+Pne++9lx3hNt6PFr34i87yZ93vSuYYYMU26tbc
/q84tAP1tz9t73/q7pkDijXojAxVS8Ad/rvSP8d6DTZrL7oPaIUYLz+VJV6fAK6t0ZYu5KwFIKvJ
9EjbqFg0I2PpR2vg16aZNFLb0K6kTpsQalrLqZSKrBZrJVQxSKZS+3mqyoZcaFhktciAVGoHleVK
Rh++6xyQPD6+TTI2vGo4WFmRHZPUM66OOxvXSMxoKaCIAQbTCuAzocm5izXptfoT2kSci3Izqh6/
bCqCNKa1ihCWgBiN/OTDwlqFUDuntJPSUBindeNdUvBiK5ciJTIhP5Ipj8UGKgfumn/Ykd8clEiF
WnhQmHUOPz6y+jSrKEac/CcvcEICnPgWQHETN/DnE5cyfDs4XooZsPlWaHx4eEyABc0mjhLMKNt1
gFTAFa6A8kPNJ7oRyMkY0InQiRhNAox8zcK9zDgBWS4oajzd5iDlLNjIDxwNzAsZKWjQC318MYEy
Jk2UggJEjyjlVIMPsT6gPP4DaqXnl6waQaLmBgyQCQEAwHEejq8fWgbihxcDACxn7vTF1uNNCGq8
ckcnCnTcQNVtiW6ELxordvJU4r2MzMoMdOm6ZnS7YLSMa22H5tWKaxctk2IdzxZ+rarO/RNQU+gW
EWpSSBtaS5tSqBb6sDavoHUCOEj8cSVeRF55kaGSDW6X7wcrB2O4CKcylCk8ZEqxSJ1iPcv84cZ4
Bsqv0OGnQFTzO7hAvXpiUEuaKRkAO0pw3aADcKUgX5KleJUu8Sb8Iww5qyXZjNZ8BFF0euLigK8E
aI0cuNOYl5WMtKByemcn3Mh44StkWlkCL5OEKowyVDIZ1QlrwAUYm7X8/W4qnIqkZD/fkqK2hg2g
oaDWAJKuZ7iJ0/Q3XAH0H4cBZMwC+APlYfU+BgXkuZ+c8je/fXWnOPsVTx/dZcwmwHkIsfK261F6
5yMqzrXJr4m1Tr63y9dyemkGQ8vWm+YR1Oc/3urLMNQTkHo+3t/JMKO3emVFQvkqX8QTKNbwjk8+
8l08yDIc34vjABKSn3zH/8fxgLISyTgimUUglYaX1u2hzbXfwAGTXUcx0AxAgsC0oikN3VxlV667
2TUc8ei88ZzawoV9XgMd8WGpjFY+akkztQ2IJQNcXOfhAfH+HnK9vLC4bz7itLf+mGSOFNGK5A+r
J6J7BVfgL5wecRy8lO6MwbI2s87rz7E5T9cxiKONNXb1Z9ZG9WcA0341AhOgK0KkRTk7JuB225KS
vHpwnKc2Mz+SBYqR4j3YbOMDWRi+771FTDuQkuztSTyAmkl+JpnalLTkFfWG3JTXU3AJtDFt7V/9
oi6PVdeNNxZa480EaCugKqx4r2QG8DZuakl2njBOYq/ASTzYNsWKLMjWTnNc/ZNQ+YINZwN8fXYh
kfJYmdGSsrCsKQYPPSKTTAYlZ7f0d1oZRefJMIJrrrPgmoqBZiTD9W94dXXcczlAWsOp7zu70s3j
YvPM75mMYv0bF7UfCLM/1xPd1YCyehK81VEVn20bfyA1sXqIJs7Eey9+A2kAmZO0ohWZ4rb6nOF/
gxcjBhgxIOTucdRSxXg40E7vY+AS1dyVegjyObwefMqmir3hNHbbe234qRUDfkLGuTRzcC4ICxqA
SoAyxzht9uAbTwDVrQG/FQ0o4YVcyIbhMq7Xu/YDiaqhB4C/03yUDlOUAm4k6XW5rYzsgsFw6KIB
eFHYl2R17L3GOOJ7odWI6wbKTtqLdLogNs/5k+y0DH3XPYpJduBwZfc7fbrtHwXwZOpWN1qtIHVd
0wbjd5mjIEEg73ZJ5EoMXmU8gZ2a/JWrsp1D7e6vHFZBHvuvKxDU3spXFi8Il1SfqtuilgFQb+Fe
M+t7puQyVDZqGykbkSW5rIsdyI8+4Xp/CvHYKr5pcx28JX6VvKEkPHlzzCnepQmoPYI8SN9a3R4t
0LT67KAXODHthQ0ZkksxhxxF8xqYViGXxjS10p0NeNxXFZjEjd5+alFqfrGaBHFpC9zEB1tUrnUH
FZcUQc3bPfjk0W3xSI+igE7GPo1Z9hfJyZZmyYi+lMDWthSITFXIoYkOIWfljeQyVdZ3gCHiY3oC
488E3qDHN+BaOtvRUmZK30Bp5OZGetJ+9Okt03iRu79PEt+ASHGe+u4I7JzsBcey2YvDOnRViCXN
6qTztrN4LlcyUtjCjgMGZ9g0wEMCwex0WQVYLAEddgzm+T/kSvJn4VDCNKOPNvL3KotFEJFU7jre
zdQ3yuBZyLov5v1gpBwkKEiTTJSHCsmL8hfwjkenZ0HILOFZfAEPFxDcxEd9Fk59RTh2hs2zWD2a
qfthni7PPjY5TOluqO1LYJnT91ZL8cjVNsV1SOL8y5ROb27up78GAhXWbyIL2HVRZqOjr/K8ixpy
s0vYXq1pNoR1zPZFkfkX1MT4F+lP68kfGary8NtNlouYeq5hE5KSE83Ih2ZrcyUkm94Ayp2MudiN
mb+yMggW+S52WbhQCFMlsLCSGTqO/5fWoqQi0nL0yOBd8KCXxe9jNKY3EtEQm77ebNZr/A2zdlrl
+ZuI1z/0CU3Jfzmt8wQtISDVUkECsaNa0my1b2eGfydWPx4W8qdbkbMdZmevwYkYrRY56wKZYBHi
sXH1BwsidlVJPDNSeU4A7wOrQHN8lutiP1KTW9gz+YU+22Lx/Sg1falmbYNz7/3PYLUkD7ln8vhy
6YNG1mAcrBncWmB2MPaZDtSSHCynL6jaM178LDBf1NLMvRZvoyBEIwWZeHhGFm3ysOb426O7+Dmt
FY4OnhY345/IreSePW0GHBpMG0H3vQtRKbSlXaRQbah5zW+VILQgkXRMRXZlAUQFP7s+9RoA3nbs
YjtZfBIyVFnnLEB3TWCl4NBAOIpJM0qdZo2rXyZX/CckPhuJZHpgyHQuYW8dVq4yPfoaR+CWys2X
H1Z9fYsvSMZ8/9VRYJWsZYASp6/cT4uvx2xZuMe1V7XlOGx9YUbqHuOq+E4rGoJkRKk9TdFxDsox
lK5G3PfPduHld4W00T1b39keanUXjlIVenEI4qx4w4OEAzlB7CX9ix4V+e0cooZPCGkLaVS7hkO5
aH3B0L1j99UL2YgM4ho9IWTMxP/KVjDVrPuL497vUqZAxKnFgCZj81bEPY5urEDDbSRoRTcklFNl
1Gv8jyQdkqNyJqVakhvJrAm97SHqaR5bPDMNPSM6TbH1+b/sSqlVAH3Zquhypg16uSvSEP/JaTqO
+jHQQz09gttlMO5Jpt4wpyq7y+i5nIxXMvIF5s7dTr5kqliGjd7IqHT8A53XqZM+msVWGuwiHST0
DR3vKRtlqGyUNn6QeSgZhaFByei4UJ4cEs/HyganmWALBRTRZvRa54Op9+GrYQHHQazwl/Q+mIN1
8IpOf1Eia0SxfNHk2knJqiYFAwKY13Z6l7jSf0xr71TEJhCXRDhSxIUT0DaxJ1pLSCa2mIoq2xRZ
WB/AlOVafwR2tWnQrYSGUkHmIIbZHD9ouu+dlIhmaHKopUWRjv3OL0DXrWS5JVgehD/J8EudXzLQ
dasgylbJnuzV6QD7masaB+av3DX6qyJ4UIQOSgaEx789a04OSkSzgaMmfaO4IuQ6qxpAyAIfDuR3
BVgeDxmoH1Glk31RDHE0I2Y5yT5H6xWV3IJkjujnyLyKwcE7BckX6UcyRU7XDzeDgUhyxlPtm9Vn
KJVPJmeXBIOGvmYhbCrAJVrddJWyyERpgz0Zb7pQpg46UTfkx6cGP34hjNC8/ka++ezceuGLZjXY
PXztOEfbo/HYjjzI970bSJedS5d5t7bSzGsEos0rzWjg4siUZKAmFzeGDbhQhZ1SKGOyI8VPZUUH
eslxak5qH+Xw32UU032fhVmkM2jJAxwvehO7VI7DUFBdskvso8SrwbXwlpakaDnYsdBiADWtWT2C
2ZjW5G2MhmtvaQoue5jSlPQLU4o8M+semWxoSEUGXt0eg8SYz7gW0JML+CnAem7iVrZrJ+MWWzHv
NqiBNm4c9YjljjXWnxYoV45SA4Ie4xZOQ+UASsTHGUOdXqRm4T6ISJPlDFdX+9uqQRD0SqKU8+Sk
p/wTrVibjenrmHXtfmKdicbhrinRiCAS6GITo23h9JCL3BYOAKX9sx6C8EiyoK1QQjZFnxUHRCBo
JCQRxPPpyjQpvR0YNxkO2uFIA1mYgn6CZgOxSvgotrjKKUnRQwGuiZ+bUiQP9ChghGCSweJ5VmS4
jq52J/XCU2UogheRO20HLwWhOnopJOI6IbK3Aervqtyod6nQaLOWAJK4derdkOMvd8i9VAM6G/Tk
ST58TnEDTkIykkIjQ6sQwb8rdwKCzyoHVVRsDnTcBCLwIgXS21P/DWjNzdE1PQECFgzuPgtR/Opp
k8a23mDOV30EodnNNwPtyslq1Ph1RH/ryegb0NiSpuvBc/KxQGPEPgxQUQgC9wk0pEFSH6ui/ZY6
wFzGMbhXHSfNTAGli3psWQuN2voEDRn3VQL2rE1uAgxOapWLDDFZKJiwcw81XiELr+P7wQiKaC1T
dtqQ/eHVI9uT18pWLbvIuAdWMrWPkpFdn09FsXmm1p34j8Qw2Z7slNszW5I9s3vmpj5QhoIWkFaI
D/3YTYVXdijmOJR15p84AfYxH3h8voDqc8VgEvYerfnEipOX5RdpSLKI4PyYgPNTjtKH3H/qaGtR
6W+lerUvBaKQfqAZh6Fwrc559W92WUQ7dHd5W4XYvQD0JlTvoWj/YUPI36RVfspOKSTxb+pYoGsS
g7JZ76J8yjpNQG2KrqbQrq2LP2uomaehZ6BooikJldrrPOuiljRTMvff+qnQKr4Ko2RFcki5gQJ+
kZXaduWulmsTd97iEqs948QOt0J4ss6uGUhTi40fZRk4pz5N3GwuUpulFq6P0JB5rQvU4R9ouliT
nvx6bUKIpvtI3soODEiQ05rsVERakoJyWLssEmC2jLoQKWdrNkDM0aL4s7ID44LTW/3SPGYkWy1t
UzezDRkCDfjuovx+Gkb6rSMG/Ws8ADz/v4eSviub1ZLS/Onu6kNQqhlef+4fop/zAEiIHYqV/ywS
FG0M6G1EZd088QsuzfhFrjXRyBNY6FL8X2syokH51Pg9iNpMBqCoFJ+smJlW9/3klKRKT+ZKtrb5
X2vl/iMJ9dEoKg0/z4nUixx/6vNv4qhkhv6KlldAO5uZt1u9T9DymUy9YiiTcii/+HmfHZVIuco3
kfVahYmqfOGs5NLv52uK+Nh5vcuzTEhmC3JClc1jd6tyb1YOyMq9GxXeHylKtduN2SbfWnQMHzJ/
xpNZgGIsPWDu2fXrGNiuQkZTGhxg+vHtWqX7WgwO0xCmC4eURfGVTEcj26Duwzt75O6leLivAQO6
SarMvtAQPWb1pCU4K9YHwcVV/Z5XaYxmuoe6i2fd3TPxv7mcAoHGvtCaAoE/ztJOJKS10pBMRlc+
tE+cF79zh2Ef8PjMl+xXHlj2JetRp74HjCg668R65n6eb0IDnR9bJSUVDU3BoKHpSk1LLW6Fu9W4
xzbIzpYIqZyB/F/enUk4kbUKJr2rSPPOpfZbKe6w8Tp9H/CCMN78efwcBIN/xFNd2m1I64sbZdKq
5WRb064IwSejAjyNJ3yzMUov6dzsZdBVPAqgfEUG7VgAlPWRGVmkzlSe2jJ7c8Wjqy8GmxkzINEy
8I9aJShvaBlW3Xzt6aGVpmRp4qUL73atvzPm3MeTrXDvfL0vPupz3p7bMtpblTOxLYhRi01b99Xe
Rw/ONRrjCOTUThACZBX0Y+BhNka+xQFteC2LEg9pNGU6DhqsIfyPJxQkkubSZmHp1SmiUFgym7m3
z7rc5d+TKY1eSq1Fw5czoKB7duwXlk/mBxrQU+dukiEzjlFm+jhBTYFKl+vVuK3JpQuC6hZ68y3q
vbsL+T1CVVmTnYGslJzmAXR2RgRqOn3Upy0tG8b0Vzes9Vep5fjd0rz0imvlu4iUucWdo8sBW0xm
yoH8WZmAT7CLYrkFmVAAwJZ4lzzRL8qLHGhZRlm3jTJ93CsZBfa0bnjVP6xSIxXeiPDb9Mh+lYeB
7L1ZS9Fzh+z1FkwBm6R2AIWNXl4jAK0SGFFxfw0Kn0EMtFQyloP8ve15uSUZ6J66ASxvMHR4gWlm
lPPGdJi7X+hp6pOpz5sr60FYTTI1qA3HwspvTveRdCSWkWlKQp4k0Smt9UWq0kS5qDQptypNAPpl
sl7b+4Ai23XM4tGhDer06oX4SSbAhUBjMZZlgfbyDU2tTDMK1Dn6/FREzp5saOhdzY4OK0fSAAwK
LjStUZvpnyhQb/XdJnQZXueHYHa2C1O9SydwFoscZFTSSTPbsC+uYX23EkD7JKAfvAVGa/eCwtu/
0YCXV/82D6W993R87SRjQkaKlV1QjuU5MUZ8/bBQ/taUWf1Guc3NaxvGqbRQZiuvzLC/+uCFO6ld
/pFdx/MtJa98yboElMn9Y3Cjt/cTAHoWn0rtCW5h68L0aDcIGMg7NqMFeL8Af082JKQBreqTxIZ8
tlzJCOeRZKVd3EONrWWecD9/ohcg9RZEM/WalY3J925o9OMzMyUTZmaWLs1WIWkZhpGMpt7eaCu1
fG+mhdZf3QhE67xNi6saKnBkgF3hIax5/WOd9B2q+HHSf9f3QMrZ20FSbaQQf4BB2ajs5TTkvNxP
FUcv3xP4TfV1Fmg/2xctGhl/akeK7hHlp3YUqjSSZSi1kXL7qUztobJSvxZ+02c7oPeMIL5tjfSa
x2F6yLNQ3/aCqEcNQATZRXbPXyKi9jF0jj4GcBlIuy4a78bCrvYA50OuJLeELcWcRJf2+5iuC9Ay
nuGv7HnKK1R3PBDZ8eRSAO/tByy77Yx4ikZHxhqqnewWYOsrP1o+BX4nTVFoFzRCbKPB37c6B76e
3mvVq1iOTucjoWLv2VFw08OBXa0WvdqNY/j1hqYk9A39OBY9aLrnkqHHRRj+Y0rmiZ7pFxRYSmf8
n8WunQq2iCvdp7ZhhyxPfpNGlAZQgbH5KiNpbiZjumtxfYPqcpHhwp52p/1U2qRGrSYeRhocw5Ni
kbaMsc5RfNZefFYyX2T8D/Ox6/WLgc86cSBcZkU5XDW3RxsOAUHOfQQVTa0FlZvnADkucU9SLe0J
gtLwwMwucSWrH0aKEm4RYuFD0VlnGdtZ03WgSaOf16Em4lXfL2lUGzALAK48oEljR3bSRdnQTDb+
KiH1BWtDkxxjPn39H/FFIj81Ych36C3vzN53TC/SIF/aUTYlUxqeyDq2glm2TJNNUAOyVfccc+MW
jjd/oLMVa9ZDHJ1nVXqwq+R3OlYZk7Ry/9a1/i8vjPi+q4LgCtpSdkltX9xniGnZmLgIEbNZ1wWr
Owe2krIhNZhBWL7Bn3VxKbLS5cJfqsiW1jI+7/PyGOGSD/8L6WmivwA0Y/wgSeq9cMChWt6ceiEj
RWoV3bGdQrYhE5KhOs95c7m0WoiFu5GH2iaOrAYH2q0LeMEx6a+dGMYG1IQ0eybjFYM12RiRdgVh
SHSSERaaLrHyS45WjTFqQWwlBkvHHT8NJOM8Hw5p1f2l5E1vLM1IoWSj3aVoUIvCD5MHngkZiWQq
fDKHWbNREeu+Gw7odfyLwrRa1COABYQ1ajxZURngifO7g7rfI8lDvRRMGe8pD/qIfZ+G8W5CSjXk
wpaWweh+t0WklbuypS1mZkuzIh/HU+20b4tvUE7pp1B7gG7bqp8KWAmNbV+E47Y12vuPq2gGnCOT
jfQExjE6UnD/FQxjfWnr9BN1KsreyNgppGzRKun3sMvK+JMlgKdUbyPJe/irFkrWDDo4YkZta6AO
ddu1AF+3o8T6JWo5ShKy4WtgeeNbbYR/JrNh/gKIbffIkww3iGL5zAn/7kx31Fi2D1j2OfA/ZHPd
vMjbHnuSK3nXg5Wuhc2LXMFysfph+czvH5ZP/GRM874fb5oUaIbgGq07MMGjLT6+FFWif2IuM16Z
754YOlY/0eAAYh6fDljYSjYxa9earftGImuwsjOAIIEeJrwoUBLze1wpayoTjf0OCkOq9hqyrjmh
TWp86foqnjat478CbazEIwFkKTgb5DA8lv0PCyVSZqFogQIIq4yh5GSrQj4sFvLBx/bkIXbIAq+Q
OahtZIaVGbxRhio6zVQoEV3vvfowtCBLIaxejyfVrar8N1r1vld/JBHv+Jv1gPvFTS0KZxv3jQxa
YUUi4RgQRnAnLB5x0AiGshkfYF9FMWj1rhvLSw6sj/PoR+zmoLK334BJyr/xyce091EOGRtgR2mb
3r8tjGhKQm3unS0fw2RHS4bKApQmCXMZwxva5KDroBCQ4clT7l4ZU3R2Srwoiy31MK/YgaaVjXto
8L/QYpEPhb1nicydCjhLpCaFysml7NtH9osPpgEBca9ZXYGdAhz1oJ4M76zWCacIqKrmVfbGChsY
kPgDmZqR89oIKzIlC27ya5Q0yVWJaFaPqMFPtSSQgZQ245G1NYBUu1cymuVOzfdlyLstBVZaz6j7
0+yzEB8fe6vEzKxGk2aLEmuRKykpO2kBIiiRrzLvito7ODiG2mcOXtH0cmw3cVOEN98awxvN3Mes
AuB3s1FrsgEj7CkL0etgNim0JFMmKpaS0U6m2Ckp5ibeqa1MD1D/Yz9YjfdSp2Z50xv2vZ2c8Vc9
a7uDxXC9y0tQ2I5+89FpguSTHcTaB3Q9fge1lv7Z1If0rbmOxDCdzF67L2x72tvEZu9O7qfmSsz0
JHimD19IVZkRGMOFP++j13QCz0C48RNgKlt12568qQRXk2hFoRYT1aTCmq7gW1oPtv2jVUXpo4Lr
/LTqdin1tD1lDi6u3ze7JOMMtG0nS80db8oePThAUv7Cp1m/BKi4HGv8A0IBJAlqL+D4RbGt6gSS
vUMQ85i//cP07rbwoKkXFzW50SoHNcoTX2YOpXsli3nM3fG0iDJ1wOgrgJlVhTiLKv0XQTkOFI2Y
eTjUwjqI5mRTpX1zJJlS0KyvkxKUkKiPIWOSgbXMQ0tqBcgfVnm7vurGq2aDN3NhU4XgUQ5wpbib
SKNie3EH+HOQrSgRzVR8lRHtpBT4Iztv0z6vdgSjqXHNukZ/LyA+5ZSUEgNUCvSxtnDCJbE4pUiq
A8VWSE6E0/nOWokV1udKFlEQ8gr+Jp0aiBORltJKbjhUYEBvi2PaZrMBLudMewWnlnYsBe9Vg+cw
8A7TWPRzBsCH2DwGjaO92rM7Ghu8hzO82uCfDi11b9BeSd10KPIIxqTbVXpY8+MAYngdYMk32oFM
yJj2KkLU4SsZmZC2R71K4KNktfTmIzFp4dp5lOxcRVeZL6P7qlVtaWzmVDSAJk3QH0IcpKCctc/4
jlzY1Od4/jZmoLQLUxJWJngMzO/9dHL7wLuGqekuBpIVvHXRR+vO4Hl+rx5rM8CfM54fxsyc8L5L
Rplb/jAlf6nL8IdzbyQRSG/eB3m2L0vepTGhT+iKFNdJJLTTWkrxKbU2Buw2fnyq5ItmT+vGFnVi
ypwsn9aSkY3He39r2S04bkSZ2LqobLFPCBLmbTz2vQcq8bjLtjlAca80ZGUPXA6aNkPhXIMMALxs
QCdUJZaO5jZ39cxHR/qQ9WpJzoYWoNKnMy5kIX0pDGlJ+Mw3jzTtkPTB78qCHNYZPAtF+eKRNNor
Z5Xa1AANFa1B0VvplO6xG2cwbz2etH4qSycz2MrToDFwnKMvGLvUQxv5xcKGHtGkYhy1TWtZ3j4E
JtDJZzHY5HE2S4MljmHV8t/K7BEP3iLSyn+1/BfhmiFb5LTybx95qhTDOf9Ymn0POKEIhWAtGHiv
HQqDrmEHLDxH63CrShoSLqZkSYM9aD88pT7JkksY2u2J1A6p87TEZRwJarEHzaRwsZOfDdWmQ/v1
1UqT4qjFhs2/63WdnC19nnaZOQ+7VjxYAVIXT3ZiaAfPPQQd0JJpSQoycbhvn82x/7pyaJoClfgB
oHZ7He4iGg3kjv66rTmCuEGJaGay6ltkRuZ5ZT/E6MLF18oPKwcQuyzzJa3c8JGv8qCkH/kGtT/s
ZjDP7QItM1DwZmUlmDHQA03ktsRaS2S4jWd86Zqov5A8G9HDPLt2cXOM5Eyip/7KuDa0L3Fc3/0p
7tTEJflrHkd9McVc7F9YRbZXbnWabnz0yG1CB400lhd7F2Ivr1zd35i88S7ED05aWyyJvzwWxiut
Wj7zdU3du2QTrzcGquKvVtdq+yGa9H04TdrnzoncVz8ubuDf0D6TqJ27v8C1md7YCIMGh9/HNGiS
HVkA/8pHxSIQ+YQ3iTrwYm1mnBKcySEacu3MHO4uTAb0jzeWEXwiLzNM4l3bseFIy3TM4tsURH/T
ioYc9OpWEvmvtPp3KZsJS26A0lmm7JuevYvxsrytBHyXKTC6bDGYJe6MeJikB6WgGWmlTJj0vTgA
7DW871bFAGeakncRVPUWUG2vpigUAAO5DRyvEkfLlXuiFcljURdBS1DQgJNvPaU1GZG5WWQ/jP6f
7nZR7Yx+cgFn/yQD2hYPr/fcolHb1ZVR8bHZJLYXn+xEdw7dlNdnM22mTzgeKzZmMGV/NGx+BXeM
+Y0sWvz2HAZAZClc8oJ7+Z55aP9QMkL3rB4KhfNJoJ3AFcgB3ZQAot2KQfzUmtouQcNekzP7T27h
qHT2eudz27TpUVySn00XwLcoXZu3LqjOf7czf6PrHf8TcJJ4NJsGQPsMuMN2Uye4lvkUXGk2JuBb
VUsutMrE4QNebdQareXs3Hp/rsx+GsnwfHxFpH7mQrKhxI1mH6Pp3TDmaTyB3BmvOmzQ+N5loX4R
/8sb21JIaU2zjuGd/TcldIuiO7seQIkAfI5mkFUMgJ/21Rdyt8RbVT5VLh5IInQ4B6joK/LuJS69
9gWdO19KMxpOZj7eRSQni0qY1W7n4mYu0/bK6/84+7IlSXUl2185dp4vdgExtt3uhyDGjCEzKzNr
esGqatcGxCBmEF9/l5yoJCrO3t3H+kUm+SDIyAiQXO5rkWIZ1lPprkUuuuBOsQyjCIX1bjr+pNlz
w7TARqxugGZB5ov7MBjuZhFRb/GnoYXAsQxlcvpbMzu2XxEGHfZkQX9TZXVsBDoA/pRS/Smt1ug3
16FLkDW4eldV0dcnW/eKoMY+Z2PGo322VKP5+bWZwChxDsdNHKKqjcRkQKY0HFDFgL355K7+1h1M
E6+t7dr7O3+aCZQP8mDk4NtS16TLUW8ZGuD7DqSBBJq+KbPp/jq/bo5cWRrZJ1CXPoxqWyQzLX8y
8qqYm9juLnYtkKauRKQskcW1Q6AfTGeFcTV7bPAm8+uAG9MaFb6The0VAjBgq8gea2sIakQrgCia
GtaKZGNYfzMlzw7gb7uaMdUrShRj9JYbbkhBMnJordHYlFksg2ViUkhVUO913U8aUUNeg20Ypxal
OMscpCT3SGFTFiCSXOzpeqi/+NY7vbn2ETcLxnqaAsPgehIAthosZqwAssfI9GfBufEMug/wL9TS
35KMGhB2jyuR18nhRhZFnzKNgUqSpupS5OeZVn2hSciM7XLXGp71qNExazFdEKWcLzSLEo4Drql/
I49Z5IBRIsTvHbs03I+rmsbmyY7u+UbmRcXNfZNv7eFIbLnvWabuu1L3XZs5nrE8AtZ17Fp9UKmk
uaXxGfJZbfUeu5MtQzYOAtmpymbukgr81yDDc9w9jWganbLw7g1vfMhUqBuYTRdX6i0N2dBwNqTp
F/UypIu938oiJ9ubK0+Us3enp+HNTd+pb9xpOrrWjc+dOdk4UYs1KNYBZHxz88kQ46eC58QKATLj
2EU45ylA2YXdu35EUEMHtwzkQ4Ed2ZaEmlV7WrDoE/HKdKRWkvEivjGbuzQPGXmt/xpqDt9JP5yw
SVFXIUejazCmboniQrx4SRUB2Lcok2q9WFLv5hKWul1yBBsZ5qBx3FfNpnXMenUjvJ1YOS2eNCd9
ADijPdzc2/11kHiPT2BxZO6LCWq1+ROgP9NKBlcLqNtEhXbopBFkdEaBxTMCskPbb+dzh9wYUBf6
LizABjWsSUWnIVaHdNss1a/mpEgIdW62UY78dzUdlAjUlKwq2y520QBsc6TSe+s8L8qAhrrisgNm
TnamIfWYGmZR+hEpfdnecNOpXS/a3lavRYQIyZaaVBSyncddGfvIHgEgOc2yzEwXSgyAtthhjr/B
09m+i+TnqvWKCz5q1E2pHjXvSluVQbmqITn1mqhl+6zTPy/yxZ08UQI1Ky0pYgOIpaYNLJM8XZks
NAvQK+n+AxCSsWlRvTpE5fdkTfp6UbgKymIxmf1oXIVhbQfUBc0kZvu3TP/qQiSThiv2eHntF/BZ
1BDKDrQrAKMlHFpR1OU+1/PnRUSws9QsKLQ0zJWtO6X/g+2EHL9fKUNuWB+X4BP1JIqTN7xBsO9O
QbWMkoogKVR1Uw85d0lqAy/pWlBJ/jeqZT4KbRWC5xtrkLfllzQF2fkF/8nFIIIUcZov0TZHkf3n
MDa7B7N0KjD9QQqaiWHV6157iZnTv7BsOpHcYVGy8xB92dJw8rtzNlnlSx3x6TK4KVKQlLvsW3xv
WVIBKG+Kv/hruoZRt7fXKG1tWBUxKujynm0ja6pP1HRArWtX1PWJjJu63KuCJga/Jo2y0q8B//tu
SGPSUKPr9Y1xoYxJfp0aqQ6bSu/NlQgttgerMYKliryYhdm1IUXJzWgVKfJiSVwTizXIbkAAReYk
LJRloixJZka6fpKmA8gC4L1oU1DFsXUxEIpDNW+ZP5vAgjxrqEQNQi+UXyelQMn8Oba6IFc3S5zj
fRVPh0pku0Uk3pWLjGxnB3+cDkhI3pFZ7siuXS12PX1apHqfmdwWkzJO/yhsyz1apQDxeJ30QIdL
gX+Z43ALceT8B183Y8J/kL430nAb6625Rd2Qu2LakG0bDyBAqwVifta4frZNFFQ9NbMNacwWhFIk
vMOnb7wRK2qlna3JhqYlP11plqv864zINS5GpOt4fZY/hqopi8Tb5SChWtGQFJrjYE2bWNoDij1O
NFocQL5rXpJ+oyFJ/JF01JB37Kt0F+YeFxH1wMsUrZAaP+3vHGQ1NkGV2f5m8aBLdW0KKFJ7QAq8
upm5UVdc7vfO4/f7nZWG2e68MQFsmsJ7D+MpC7C37Da1gnQnXHZGtKWJD87lOBEzELxZ44ho7vZe
d3XBtwTQKguWO7lwuMzWBPl+d5XZhYTkRy4iK9YTTlsCnSGnyXnSh8QDIAB+5MuXbqSv5DIuCxMA
SYBLBR/lL8PRyZvr72GxJrUJSrC1O43D/Ju5n4xs3KIJd/akP4kmqo7gPauO1KNG6wBGGvdoaNg7
kQpxvY8Xm2hiDUhoByu4cx7JheYhDTmXZjzsjLh7pRwanCAWWxBt4HGrkMIJJJySaBYFyUhLis4v
iq2mPOJ+BO8hamd2UWyAIwDnqz/67oOXRM4fBYIXq0av3A+tWVo7nFnnyLL0zScyNZje/jCTD7J+
RuLizCuLxZG2qj0unjRWJkc9SsDyMxTdFxSnbrDtBWGqhloJVK6f5gIKl+O7OWYCGL+63fSbuhoH
LCVlfpqF1AVArws2MyWlJo2TaNU447B19QaJLUaaITWfujf2qdN2x6a5IAyQnzrVkJKG5uiW1oE7
eb8p1RVJSOr5siXWIRuUCwAELVWM6VUht6wFuoQIQZlODSmo12ieAaCN2ZQkBhGkk0UskYecu2G4
Jc00+q6+NrRWbiu/vM63TOXoKV/lVQquIe9jqdvjB6IQ1GN3CMw+HGZGQaCqFA+oojJXmtCsmYEQ
9qndjh9CS8anSqbfARaXALgA7HX+ZI9PcxO74jEaf9AgslM5i7WxqFZhWDj7xVTLimSXVc2tu1Fa
IKfzQlwXiSa7kY3e8zAaHAxeo/hepWw9GiL82Ynk1Rz68BPozcc1zjfGC/ca7eC/O2ntCEjGIiq/
j5m5Tlor/GkkEbhw/PCTqZw6wNtfmtrQDmLCqRkwZL1nqa5UmIn4XnJruVKph+kWpY8pUm+QU5gz
xy1XlK82p7ORlPLVEgGsX68ems2Sbnhjc+0OdbSzrTDc+6bKy7UsBazkuxe/k9cmkkyCbnW1SHjF
emR5Wg0P3AmB3UWT4fgfFfWTfvDG6ZXkJKIezRsa/lNSIeMr1DxUXRcJZrL8ztmIdKiCO+P50u2K
bMnd1naOtMp7pGFC9yXQXkL3nSF+/01E4gUPGIfWCeoPjN0i+kuI4L+d/i9v4+8Aj/8HROKydEcA
A/nWpgxdbAZBJ7vTXfDS1LQgwA9NXFCJd9WkZQiYBdKTBpgXzexDw5zUJQh8L8tsNxONpSF3U1ej
ILIMNDxi1IWIBWdZEkx6CLBXHubbe4UydmzHWU3IuZ8XHzcTdI2xLkSBkK3ayNxvbG52KTfde6u7
rQvNlIYAGKmLaU+jZUd042vkKbZApJql2RCBbjPXv/RxMgHVyLS9B8serk0zJf48JEX/rh3J2g99
QCqnAE9fXO4N312Wuch4Gc5z0dxz905Pw2XaRIafNL+Nt4bTbmkfebfT7DLkszRGs122lst20yhZ
e1SetCk1CIuD7AAeeqO4mzeJ7BonCQwwwHW09jJj+qY3+b4dJ/+jLa18P+Qd3yVloX0GFkNABlE8
2SAAz8uj0Xjlh7Z1/4wn0AYPltbhKVTLJ9OdzBPNSIqJFXuzzP2PXhYV84y9aI5umjbPHEvSFeO+
PNJRHgMu16qq8ulIR3mLlo7yvFK/au2pNd8W7VSH5ctQtzXTV6aBc4gmbms3YFqcHSvNSgEp0adz
ryyGPtmWSLjdRTJ7XrRkrGcIL2wXIfVIg6S9xg3GydzyCXhowCph57DR2blSVLUVa57Hyk0Pd3Ia
kkMki73oJk2uZtm7f1KW+loUjhUsilhpUToK68zqnnMxpQeS1SBznICmsSqccjxb2ASes/deUtbW
3rLEC8mpSbAe3V9j0lUjvqOE3z3PFMile9A1wJne49FaAwjde89B7YoC1p35k0MJGt+mmBF2Zzha
Assl4ypBoctsR5PBWHOT4jzbAbNwWPcC0V47coHN6XlvmlOED0gXa9ejKbUvbAq/IGMnfK5jL7o0
jePj5wp5HKdgggLEAlhRk+FZ07MfqUy1L8CgU4fT+AKCc7J969J2H7lR9FUP43g7ZDZSakzL/JJ+
o1mMsin3WgOCe3IGhea26HvvrbOG8AG8Vc2anAE/8kWom2jfbyLxXKAUFVX9gLQkLPWL+KfL7M96
No5fLNP0V1NryVehOcaaG2P2lFWWttV8vzrZReUeqtwDaCWPcPzfsWor61A8l2aFvSG+22/DKIBO
LGL/a1/Zz7Zeyj8lRwatHTvI5sT1ZMvin07JPuOcYfwC/Lzr9Sp1vdzD19SoS9TxDEjF0uIOFYtq
iUyLYFoTkyIcxFWx5KQvimU9Tb5/O1VcARyIrrFksN9dY7nuMhVdnK7bpZUe9GDi2QhQgG4AsmTu
ky6Rnw3b3tVuWL6Wo2lcIm6pUzpffiazsZJXswlmSN6+mhk12B7InaYksz4b5Oewt+bZYuRi6GPm
7lqu9dsUaXEvUY9iWQdLoT+09pFWc0BQ/zNtS+8t52G7CXkTnurKr485ikm24BqzXtoQK+iu7EBK
bNSf5sCdonw8Zn4+P2dnWR3bDopdQSmaFe1jinSor3jmdWvm+8Ux56J4jdL+ERX68ivOTrq11HIx
y5U9yXUkja6TpMlXvMZJbo66mUMJXC0UZNaoOEXjxEkz9xZZgRT/q7a03cWBbCucR7YrT7nd+fYs
BkGI628W+WLWxhboX/VvCKxUiLeD4a5RDQ2xsscubxmTkOkMKAN4LwWkYMTuW3N29SEbav5WhgXP
+KCnn/EVq/aRryOApcfFU4if9xP1kIj5EuUtaDrA1zWLoja/tV0UCCK9AJHMe+CyVFSuv8+5TJxw
PCg75u61GufD4ejghZH1enocej89Us/r6hSvKadNtjTOonESqzIHBmbvrGcFWTt9Wrkor4Jjp4US
nAdWfaimyt+X70TZxHCNVDmUp3WFtVmosEmx2BkWzl1X89hx+CGy4wOZkAfJaTiRHQkXtW5HzcoX
sTUzdHdAyjrYrNw65gDwyYqN+6z02gPySeIrZ9ysiWRlbTTD7FbzmOjkZisikWv5NHvO6hyw8g9t
5WxDtQML+9w72L79xzxSojzs5ZPlueu8dfzzIi/ryQrydsy3sdqkLe5Dzv7Ai1o+9YhMBGWRFg9a
Yu77VMs/h4nFtwXekw8xkn2f/QI/yBY4mz+6nt1YoNS6fBC+UdxYqDlMvLjmOcgiE0hymsLUPbZh
uQ6xQ3/Geazxiu0wX3nNiB+UFMZrZFiIwaShv6MhmNW7XR57WBYqbWiG7OhrrAJHRGy+Dj1Pn7EG
2lZ6anSBdKt5YrItWJICFiSsT7rMm0ch2J7o+Ogzjvi6z31+uiHsm7tmyZM1ngCohFXEf/RfuPm3
0ZiD8U3P05M/+Fq7GjNsxkAitCW8rAVEa4HPupN1mgkkgRB405mJgjSym7uEpnXnN2N1idJ9aEN9
RJmR4N5ZmqzHoYuBFQlwIatdLmOUt7w3tgTJIijmFWY5G/y1lwJP3v06D8iMXMfcrHaGnMZA9yP+
4IFs/MmoLkhzavBm7OtnMwMnl+UMHhKM9eJoMcTKE2QDAw9TN55F36+T2u5fR7fpX7EIerAcy3uk
kc2jJBBt6B5oOFpOvbXSrtmQAx/xgPZLwGySlmZrx27dWe1eGHbzqQxZsk60WD/rzG4VJTyiZj1P
fkTbSn0DG99L1mBVjgGiokfdAUeTXXDPY4wDymxfW/ZpYRUmpuHUrlGsSkJzKES8pq7wjHqn2cVb
gYRaIt01edu8aH6hasXMNxoleTHrLOl9FJb/EeFuf+d1WBrQwjmb6uuQltXLkLRCGYfKmJbVd76k
jdN0XfTM5HZgha22G7tInJu6EmfqLUMTFO9rjkSd4E7R/W6chZu6Nq3TYkU9A8GeQwGYSzovHPPK
XxnJhHw7VZI110TN54kCG4hZNUvp+JGcqFnUS6kU6vQDAAA6R5t42Fu+ryaUvfHOYv3OSUIEOtqh
3lYKJDDGB6Ovkz7OdyJCvjpyRswesAOFdk7qvQ/6hjPZNShQ2Lup+yeVoOsNVqK8RpnQUoJeTKZ2
sbSvERW0U1X6INp8DRy6bjMLf5mQkjxpNixk8jWYxLtNSSzkII+s9wb2ZYCd6sCrFYE+VYueAdbj
PQ3VGRQ19ZGhBu9Vz4unIRLyqxN5taKuqY9eFCevPCvv5e/2dpEMWyGZsS59m3/oTP+l6+P6RCMe
uWCXN0RAI2qSjMUHJ0JoDtiQ6QeSRbpf4Dc9dFvdjgdAwf82ydQafI20MrapI/+cIo/6YTnloZOh
MHfPPOtxgvB+dkRHSVNr38g9J/1p6ZqbXVA06X5wu/bgW+n0uQ7zdt9ZctzYqhjIqrF8llmTPPo5
d180kFELK7cfsUZ8mdEwa1QpVHZhHznLK7ZmQmabqjd24H60PogGQEZ5IQBirdcbs2gNlCuz+MVS
SqADFI3vXgEFcuCD7PIm3C9VQlaLYjmdTe6OKoumBqnhmYZ0BlVzJKMv1pg52a8SojIDoZU676IP
QViud640wPC8H4GRvPczn+R3H04vTH83gJEbe90utY1jYunxyyhRwZW1U7mmoWFFyUvcx2sjDocn
DW//FzFknxMkAYMAJGPWRUMZ78X28z877jd7Gi3yvB8TkEBFX3SjsS6makIZDwgXu/lH4XYfU23A
Ab7EYz1uopXw2FvNUvcznhQTUvUS+WxqAvlAQJo+At99OPpxoW1reD4bjjCCRgr2uRibj2McV2qe
vh6dLyFl2xgVcn6MKt6WyFxCmhmO9pZmHJH9DCQtqBGduaq9aWV3o3VC8hD4Z7oJVcccz5VzDlqH
VVHnAlVt0Mwy1ZsM7gah39hzxqWJOv8Hm/MnSrOkJEy314wTXlmnVE/f6qx2v6uOBWQk6oimbA94
eA8BYX5zK3mucaJ3Wih7lEjETXpaEMQjK5qtfhfpPmgMPCtGonHtZwc3bYZ9YsTTTqtE/WZ29VsL
+uMfpcZ/GqnlvMwGTq8DuTX+PuiM7wy//hHKST+5zALLrFv4+sl/b0jzbkfyxjD19ZX1vQJXKR6s
3HpiqikM+dOa4hArCcaeSB52wluXyaStF5kUtnXwGf55WZvg4ENHpeiTtyGDwbUgsVrjZiLPLpzV
eI3QTO6mVQG4QcXQqFf/xXAxIbtGxRSpd+e22LlD/SluvWr7b9jSFRfXv7oLus6d3ehXOLvuawE+
JGRFt00FgDh8LbbEZkx0xdSQlmSLCf5nyIquVVb0YphIBTGnZiCXpp2aA/6xCZUd7aVWyoNe29a5
9tt+0/h68cotYa4Yy+LvLjf3nRvhF2j5yD3wDPuH1AsFROCyNyzH7DWeIdpFlRLtDSHlIeu5DYj/
AjVLQJq7APwi39Pj3AmxBk3i6W154AtLlltbhPV6aqo+DdwB2d2+PRSH+WE/xgzH1ol4IhfWFOky
gQH6bhRlZYatAQDAaR8oFTwu5HAGqPCvX/T8Y6ZxVLpfzS5zL6kWGR9A6kTPXmpKLCQ2NrfMDa95
8tLWvMH57jdRZA4PcixW1m2IxcU8ljbQI0amiQcGOkwelLm2kqkTPqJURHuWLj56r52OjV2Fz7wz
w2cPtaf7grFwRUNS+FjJr7MG583kZdUuf7yW1mtRgaJY382OnJsnJuzmsRm7ayMAXLPxcxRedsI4
uRU2C73PvW/j8NyoxSI2tibuuOguSEQGT7OJe8/jsFjjgAnwVuoH67UZfsB95T6YHcsO9NMlRejl
xlVLY9cYj1wwvg0L+8XJS0A4m5YQB0Rjr8NJj+bhHPynuD/PrD/zIRlaIKb9iiuACAGskuFXo+2R
OUJxgLt4Qw0kfFBBiM8qJYPodwADHG6QtBYfwCItPym5D5zBDw4ODAMfFJwc297LQqhQcoFTQSfe
WmPvoSZP1C/5KPxVAXbmAw2LfkLkxczSlc28tgzsJHnVBqM6Z41XvfSTZe+6KLQDMqYmtr8yb4g+
YF9S4wXfaviwx2JLOoSbjEdLG3ekJBFdz2zT6/V06V2vR1qjxpGUN+J9QYeHgHhJTyhuOS3HhtSb
GH8ePYAZL/Im0ZKNjhAoCph/HTs2v7mXVqHOkeO9S7gfjj765Qp5c/2xKOtTjnXR7kbWqrO+eXxr
P/dHF0wDcR52AfNq+zTgeRAkfMp/VOmbKz3zmzlhFSuSYjyhVGi8ZLalBxVOprcAW9TW9Bpc3oV9
az0CusVC2fFvr0cayrIFe+cUe6h5NqYKkVfQzS50EtQjmS+RAx41mbcmXolFgXzh57hv473hcYlT
7s5OT5nEdrWTAFq3q8SdZSLCh00K6k1kTV0sTzloSXByHPYJwhdVwQ9LaRxie+0sW0rvSBY3PT/M
ZXaLDVXTCS/XLnYRfUrTcHzJTE1uywHsNH2a8rNWecBZzLXkI+qmf9bjEP7UzNfe0po/SrXqyKpK
vnDlY45FcUxBfLXy2fBmakNzlgj4LreWxcUsWu6MRKXjHfzSCy///Mf//a//92P8j+ineBKZjETx
D2z3nvCfa5v//KfpO//8B7KIlPzwx3/+E8B0ru56OAB2fc9wbFv3of/x7QPStmFu/B8U7rpmNlj6
gWv2WE4vXTxcKBZPMXzqUehfdOBCAQmGu75TkEmsgz7eMH4u9tQbiKzOEwrAuXKQSa4OEch/IcxL
SqQGwnURD3lZbQc/DkEbAXguD/lxgWw8BB0zWTyRrIi07OKVgPZXItCN57OcbJkBlrM723qsAvIk
ucwzF5VCVrbynCNilBPiN84xq9y5w3913lXvndkGb6x3yXtHT/QYAJ6yD9rYdo2t2btHYPzgR6LS
xygDzO3szD53dnhVUK4YZcw4KGnxDu8uc9YYaXwxIUjWp/7Rwf9p79l2ma8pPWdONetlFYMfoMUr
zR2/24pytvfjFOskrzm4aoi8cVkZ6jigAYiKXhjrQYJyluP5g+rqkj8Zth89g3Tmxtuz8bwjs1/e
g6n/i3fZhMnsneLatWFXHwobYLEMpIAlr0Ahi+zcVI1ItDSFLYxzKvpil/QInhWGfjUhxWIXdxHY
8dIJIYV3E9Iudv6EF3fr9ihYUiaLounCCegeXrYZERMGR+i/XqNW96g5yCBW90iubVXBi8ZZZV7v
b7mhu2vQ/ZVpl97McHeh5f6WWSq6NRqXfo7qQMCVLze+TGABb3u5P7JvY7fZ6oqLkI5LBMcxrFeP
XnB3JEMKFZObE6BmsKHF+gZ8aBEuJz0i585lGPtXxBydP3Jv2AHUhX+1G9Br5JyVF62IcDY6ZvnW
mIT55rTGN2bm7h81aMbIdDRMmPbJv5iOkfUtBPDpYxc1Q4DorX+2GpEi9wzsfNKokNeMhKqnLG79
M56PaSC6Un7leAHfKMhjUYyV8J/iJg7nqe4U+sS9U1t2boB8Yvk9s9emSqpM7Ab0i26qnbGEUDiq
Wb3+7wzwFAeWjbIyTeZVKMbIaqR6jYhO2L4LPHNsUj7oOMz5YLcaXzulZm1pSAreDJthzNtHEpGX
tENUpyuHO69lpjsvHcuM//4F4Nns7gXgmMw2dQQhweiqGybpb14AyciQPjCNPfa/wCNDBerRBWLV
Y9pm9kujDckmjUKwKRmj/eIDMO006dUXGkUAYntR9rmNGiUSTaJONrmy75V9l8fYMv+ypxkdXf7v
7CfUFG6GXPf2VYV8sExYfyK54GXE4vBzaYduYGXV+OSEDqKXyRQ9xKVunRNRic0AfMO3HBjJKCuS
7I/RTkBpas3u+tBf3Y3KGJ/GAeHNpubtxojCIwO1H1vXtfjKh0HuZ4CqvxhWpSX3c6Aod8JAkwhA
xnkJDEbf1FdzgTIVMzstchSaDIgTHX4s+SZfRVh7Pc4WjQcezw7xu7mYeXYwhP9IXpPXTbtWL4cL
qIss1Ikx9sNNeiz5VV0zuLeNYt0C2+pk2n7vbDuVb0/jRU0yIwNM3lbDV6FD7Ug3BWE/FGuhAVdq
7TUJpLOX51bHctTGL03e+4GJbfkZ1doc6QpFve6TafzeAZ9ThRc6ZaArgzy3woPBI+9IOzM8f10U
djlIoaHYy7J9m/d0E3O3EfOLm0jNjWH8rqZKYnLWwf2KLAgrC9eZwQEaoV6sURR/0mKcsQimjexT
VvN5CLInBe8yuKcmTF9cx24+MInqe5270YGGqVZozxULaEBN12Tdvq1lEsQo3c6CO4ei8rD58wK7
6EdUUcc9yvML7+Rb5VfKSaTUw6J3Hxyel4/MZvh9eJa2bgQCnWQRj5N7Gsrmqxhre85SVPaiSLp1
zb0OJ8TAxdGwlUH0D1g/yQO4OocVUiQBUe6J5murheJEWmBgJQ/4koM4VRlT9LDGnZAFARCRv0yN
YUVKMnu3aDkCtUOfrunj1RJrPMguuQbMVKDh5t+l9t1WHUmyoKpt5CG2W4aFGYI4Od+3Zo/0mZLz
ZqNgx/uyfNLCSoSrEFhjK3DsMCTHx+CdXKxbdYK8ATZwM+rlk8Ed/WyO1aY0zfAiQrM+dJJ9ytMG
h0KqITn1JE7QdTD4nGjUN6HNVjUQBgKtaOsNSmS02WNWW119cEP702xHsvdZiq6/zmKn2xLIUOpz
1FEaEPSgQZ2Hru35F9D4HkhpKQutcm4tnLoIL1HaHWrLwf/sdwuS/T5HrbChSrP8w87Brex2KTav
4YliAXrKUN+Qu9ksoyCB248MJMGt4kaTnlhrKlo3MHMDTKnsQVObe5+2/rM6VLEApc5H1DeDSOab
7uZno+m7eJPmZnJkPDuXdjbiOrW2lrxxToMqwhAhMnsHsBTsLBVSp4YU3OTWKo68ZDdROUasgs2L
UFBNhllIfH+19sHgIOBb91pXn6gZ9PATa2S9KymngGQWB+7UFnndNWKN3qdktOvdjR/XwKS0lXA0
lONsjYVMDkDLMA6AqAXa8pQHQxUXr51q3Mr4FHMTUAO+nr+2Vm6tNX1A2Ji1xWttZPmDbuB7SA5t
1sUfKkDUkJIcfnfXEoTHkwjBK3PINqEV+fvOG+VnLbW2WTfqr2GnNxc8cFusLSE3lJmnzAY1bGp7
m/gpACuqKshZNpysXALkR9fkZ8evsk3PhL+Ps3SeERwo+mvphNcZSU4XJjMtNz/LbNB3sYEjS57g
oK/oyk+GZkfAAQZ2neVG5ScTL9ydi/zgDQ1dZN6Cu2FyH2jopf4ZzPPmM80h8mhNYmlzxLnVHOb7
HIkoAS6vAR8pExqC4mDzK9oxvHSi3QoXoG4kap0JPzkjYSwwwrxCiPyXHfVw9NqCyj77dGNcqlkK
3my5QCo2zUlaasDyxgI9iVFpbSKtLnfbB/r2cfVFy/NxWru1idNz+vaR5u+FFQNILtnEzH4aZSYe
6Bp+qJk7Z0AZSmOi+Gh1/Rvqo4HN82UekWHMI2dVmqiuoXueNchKN3etheAL2dD9z/M4+jwDV1D0
NeKcADC1UYoTuXF6QF78a1/24hJqqbjMCp/3ZdCjKBURHMQuVCM7BQWB8tUg7EoBZIJ3WY5ZThXT
f9mQihzfrWlkNtWx9pC44m+YzMr5x0sfH/1Yr1ISjPQp+ptQDOVjlIBWYUW/cmddDMmZJ4n9FiFj
eF23ToSiySGVIDptUCBVZSPbe0bSnXHGvul1DRkyACAtnhjvehwvxi2y5FTaTGE0s02uMm5CaeZP
VpROO9sNkZzyjuk6pKD3XUBZhTccPRTvHRYR9VqiNHX8B97Kj7Su1203D3TZsLNMzfQZpSYJzt+w
d6ijqAh8vW83pl/WlwLMorm9qYsKNEtt8c3xG9TW+anx3MkkemiAYL61Wcg+oQjhIVahsKkrh1WI
8vZnWerRQUTgdB9WIkEQqdSSCai/ougvmYkXajoN8muqm/hP48f+2Lra9AjAX7gL5r1xNr4tRY0C
+NECaa8dHsxAZziBakCtzuwR78atZlRsZ2s+4E9C60lP4+IjFwZHSLaOD5W0NWwmsPPhEc9/pKGD
T1vPP0bCu1qUMoteqhabpn/TQl0lRBTo2Jh2sRkmcKeaURftci/yH4eIKW7N6ClF8fqFRNTg7Fns
K96hakOZUcPs2n/UpLz1J0XFTBB33s6B1ZKBLIfe3QKQD2x/lfYUO8N0MKMRh6mGktkV9m9KVrfS
CorCkpuK1Y0c1y5rWND7HqgcVT6Hl7j1s/RsQNJNRr+/kzG37fdVqAM0nWwqZQOwVrGOegAkaqL/
6hp4epcJZ29qpFfVzSiNtebS5Kb5ZtnjrGvCnr0Jq/krv3ddG4NAJeGohrbd7qVph+/cB8YFjUBB
GO29MGcBDYFD3b/UclMgnfWD5Hr/0jdYpvKwLnekk7Ys/z9lV9Ydp85sfxFriUnAa8/uwW63x+SF
FSc5gJhHAb/+bhWO6fick/PdF4JKJbVjN0iq2nsXUjbaoxcDWrOswvEtrtPq2KiBIkjeJyNfmlFa
a8iTYLKCSXBBeLLlYJEeYj5MetXNh3K1W4tTpBXRcRauBnjWXLGchetZoXrsElSe4PJMbrP9Y3ji
o4g5UNxy4/YyXlhAG3+Ro/F+N9s+3YGSGnwdByg50gi3qu8Ms7bj0/txOkIeYN0o7Add0ri8M8H0
uqlzlp/8WEBfgTqo3bQpTg9dj0KtaoTtQwcE0GaAsFdlld45CIrdTGMmd+UE5lW46vC+cJ0lq4x6
TaKHEucxYNeCZE3qiZMGImkiTrfkdCXCqFsAJZH/lZGcBq95xDGtXI12+Ip6S/zQ2oa4xI49nrkT
LaildVF8gRaLvGH4niJX5yBDVjRlj/LcOtT54hjtf5lgcp4Ho2g4CKIWT1fAntsLitWwNyMU/Y+h
j/1Fzqv+3neRw7OhvrmrhB9cKrwUJ8/w6+yZQS1licW53BKSaIYb0V1vlnKtab8gR8Po2zjEKwjS
BESaYEvkOhlcU8q1hTfsgnyzMTQ3f45bGI77OW5heq7DwKv3dFf3DP4pcO24XmjJYohOrEIR9I4l
zSWVfg8tsjbbUJMuTe7ueMnkbdr2zWUYJQr/Mgg8Kv8/DgpzG2JpWlcvIhw3Vn6CLCphQOmCE7B/
64TfZ8tk/nD1u9FxF+Tmhd+dulgKG6HMwQjvgsYJHgvXbiFckedbz8zCR9FCPibgwwBtb/SOluc/
DEtHdZEBKu49KE61tSd3iCAmeF8I/HeVexU13m3Z8BO1aJTWitM/fRp1AkWo74u8e/80VKjyH5oV
zfzp0ypstA3kJB6GKgxWrB79nd5x42lusiozr5rGRxMpewBdMnbdO49FQWZ/R86JcBd1q2FRV7PP
44ffm58+ex5PPwp92J/HloDNd3GX7ypaIOKOPQSytA+eWlIQ6qjvlclOQ/sQK/wg2QtmTCavqVdZ
gXIsteGoRVJVppaBsYxcYZ3mgtNg+aY3eu/+9akQNY4G3dLIQYyijmmSj/Gzc1gzZ92PrF0lKgBn
u5V7jKX4KlSLTHgS9lpd5XdubFsPcT0E6zqxG0B4fvlrWvCVWqDQ6fdmUy8mYAGBCAhZQIABv9PZ
MgFxHFtrFVchJ6CXvE2HaNmyzcP0zm4LfUEAsTrysX2K2+EOQGSlRBjpiwzsRcgr45tJHTQi4sn1
iMi3hjs/T/l6kCEyzV6ArwNKSpWx92gqUGKTXTV+9ZBbqe3I7deYvo4uzLAgN40CUeNgS/NFF0O+
L+N6NR0SsePMd9OaIkb2SsvrtEbW3kbjzL+jVoZiomu6UJM6kBDd0BJLC2sGGjeCCizcT+u1ugPa
QV9Mi7JyplH0CVXYvU9HzpGtATTg491h42kuBQQctdLXX5UGIQH2fdtrNziR1TuJY9ls15u4u7Kn
DNhfRQggfyw69c7Rh3zjNx7Op94IeQSP54cgDI/SN3Ce/90WKA8zKeo7sgOiXJDvbNJQOX3757ey
Tm/d63Qid7ijo5qODowPUotc/z2daBai0HFAro5QtjB3pqYHy6IvswckxLR1gVI9KKHr5ntXN7Rt
lDEXslc1AoqFyZ95XISLDpI4P33wg31Eu4Dv8vmxQn2jrzQTH43/mim3jOKm7EugioOcn7qifjH9
vHtMW717hGamH3fR1AhT463V6/hEXVbRFauq760tNV1p5Dunr31UGsHAj7moRRNiLl1BDRzU83jM
uTXNxY3I2XZQjt4ZPH8UisVb5sir217xlmcFaMFAt93bQzBsmzINUDErkbdxgOiJCfGWlw7hi0Hx
hdWgYqjLNxEnYikY8+4RCLy1Um6Vb1YnTgS/bT2BtZyP5cR56yFDBo0T97o59zYGgp/UJArcp7H1
x1QyLIszQlYPvp/et33avyS9LNeyHZtjCQ3Co5EHESTR0/gVue1bUgNEuOTeBlrvxceGeg3h5OYI
vJBz5FGir0yEUwdZya1BAmgxS8+mmSFIrA/HzuQ4MvZKMQ3Sa3xhFrHcUpOcP/yEWbZbpvnRIhlE
v9Yyy9kYdmM+UdMCbGlDgOe5d1RvGpdV3cLRovhIS0NoaUszKMIHarWuf9VCScFVYSNA5sbMQqoY
OcWR48xlBZBF0H33tnZldgT+nK/6Ps2+Mf1/9hCFC7E0ZIH/aQ7BRuv456fQ4PbnvZFneoZh2boH
NpmD9ej3pxA7y6TTSkxcmdK5uQKGEHgEpIV4LVzRTliSWgFKJpQIdU8QEhqkQ9AAYtYKO0JtGolT
MLIEM9jES/xo+c4UNBIdRJCPnHxVQwpVIvK3m3PvPaRq9rwbHilrP6fp28iEYnYUoyyByvr30+Xd
l0zzHOQ7z/s+AL5AJz5SiyaPLBf1WWXRr3p/+EuweASLCvJ4hh40J5Yk/T2L5WQfov7dPkKn6l75
52p10xv92q78jUb7CgkLfd0545c6MY3WWAZMr06BNhwsQ2SPPe/GFbQjE4Q1JZqQGLoRYAYDsW+m
j6ZfmvcN4PFc+dIAh7GnNMT7ah4el26CzTj8hyTUbiCP/T4cuNxh7bpdetNWHZTOW9s8SQd8maSt
D6xGMcmV0WNPAppCg7Ov9UJuXe+BEqrFuj8sTKQ/sbWs4zUNpsuVk3D5NBnZaK7Zj2Z1S+OF7Dpz
agiqVbeWUfFjjxJO3YJuC8fM11Wc4Nk2+7ZcTV3BMIDu0Tscy7fX78NW58fJRrc08tNwFH7hR7JN
jprvHwdUA9jVRTAchqQUqHWqbk082CVKN47dJsuKb2S76qDbCmLN7+7UHrtiAIDNgdRDE4cS6qrp
7TAaW4/WHpfFy2isux/OYMeLlnXFc2DY/Uo3ou4uKr18Z1a+d+NAhRb0DgNg9S42Hkxs4BbWWNff
YsPc+zbyJgs1k5557Y+Auf8804h943aIwl3AsZP3uKkhH55rX9mQrUelt5oX/l+e4buPaQWyUIZt
H04LcJWmkqwruf91HPM1vYxdFH1vXLGvZGE+pYU23LLKfQU1EWn6mEEvqjNf577es19L5hpPGsqB
zp7/ME55IsPlncfC2/FKr+4dm5krwd12HfKgvkdUGlU1lM3nRgueGlzKvL62kUtcWNVWIkCPl6K3
D/qk/qlZ/l4Tev0zY86nG9UVKR8ohn/qIuc87J4St937lgGsmJ9o46JsAlR1NhyZfq9s8H9C6Kau
obKbx0h4lMs/v20dddC83vI4iDgil2d4nmdi62N/etkawAXogKqnx3dYNAJakLgiHoYb4C+feam/
0QFOd3EaRuAPuEfQSRjWPXr5IeQKpQpnX1l3XNVx8t0QNT/xhlskIwo2BUYcb4aizsE7QW/tmShy
hk37LSpxjc9/H5QCVLaUYQ8dNlWoxzeg8SA1ADoLOaBuj7LZNRQhyGbXRX1PHYH5m1+r/GYbyiNU
QNKCOZOtOsuFyIDTvzhekF4szwhus7J3F4HOnS+oDQgxYdN1kYppyossx2eytylQFyECwnu7TvMX
ry2WsvX5Fx0i51swA5MtNRkbce6woxcvZOU+agWkxdW06uNYqieXLg7D6ePIv0qQY6SPS31u/0eI
QTc/L6MO4zZWUkDjAIzTdfdTiCHuSm45QFQdvQo5WM9aJuB/h0tNGNFdj+YM2vf+xQQC4tIQqQyX
5KHmIGwrjTTMQEBb+X0eWZa7Cn/nwxCzfK/5bbwxoH/7KoB75SLKvpuMI/DkBuW96Ct45DXYC1X2
ykN2P4ZlfS+LqHuIjHBHXxyvMNi+0MGaHERhvkBgWl8hhxXfUBMg5KtBeiB2SJ9ri3pom43wR/+Q
/H6p9RFLORnrfkx3diNP/+Q320qWnWpEwfnXUGvkgqTEBIfwW5mNr9T6JD4Wqk4svq+fpEPIjUaO
6NQdCIlEvnnfJ1JbuO0tbdPcsTWXdqdVt9gvm0dWmP2qFEXwNsaTQ60hXRXysroFfurPDtwvixuw
MVdjJdqLVVQL7Pyyx9ps00eO1D3zyvQkYid9zMfAX8U5EoPUBAitA/oaGHtq0vDGrRa5MHi9DEC+
GXwXQkemd+aaZt/nef5AZHQ5Rgl2tyXbEBldVNarnwv/7CqvRDz/xwvrb19r7nEXNaRUXNVyrc+I
H16GFh+Lsd5DtRrFs1U4p6XDAR0dVPwGSpA4K3w0GzocqCaFc2bnurLePKa7EIu2snXDWLIhVJAH
lMKptuIXwvwQNMhGPAqansDpqzgFE/67P3XGXl6cRBO9UOvDP7MsfjtNWIIxk7vDMvdz3urLyvKj
HQHgjEQDVqA3v37Cv5lVVpOdvKSdFLee428aJsRSl259oQsTnoUEiBfeUNOspXef1quyzJvJAZJ7
KA/xMQjcgBphewxyNKA9aVAUut69ABb/Y1ARyGZX9xrEXW1Z/Qdk17StTwsODsdYaDyUlGC25bme
QnRdIbZCTWAX5PLqwEMUdeBKTxTKXxeRSVSAV9KjnbqQne4qs7tI3T13sWPcsEB0L77/Mjih98p1
3ULFisBcJUbnvSY+NMUYIEK3aSLbB9cpjmSvXbBsDYZK7WHIsJXwu4vpFdnFST1+V9p9tKDZWtEU
6xh/2h25BdxeQk5DPPOuGI85Hh/Qm/Ghle+ieCF4udBCw8/S16+ffhapvNoCXHb6WQao3952bQat
+kVnaPra7+37DnG64xymG0fn3upLDVii+FA5qX5bmjZ2dar0F/R9gc6uW2NnFWD7JdCsKaKkfOS1
y25FAHl3shdDXAK9Yhg7GqXcJLOKR5rNzwOUy1KzZcqNZvMdsABRBIHzr+DMimWYRgBI/lpQ8xrs
xNyIv9LySuvp76YsRsI+93kOlblqmZdsDBe/3wkzZuGiz6G2FYOsed27Bm+qZGujkvWFdnaqlSX4
cn60qI/2eVk+ri3lSfu8j3G12vWpPhpHfQVa/9u4j1k+xtEsCL94Nx7E4BHu0/JyUWQsWSCvaqyr
aBgOkoyBmw+Hz23h9di/U9d0mydI7lhQCF9P/kP5o3ZEurKa1jq6iFhvs9h6vys+7ube+e5f/VAp
Uy6H3Gu0hyFO84WF/CfCCr1/b0VaiyVblF9YUzxMu3gwcWVumX+1QfhFOGP2CslCDmhOEt1rupkC
XqCnBw/U4QPN07Sef68zlN77mGdwlM5R5z5Uijjc6lBIB8yVraEso53INl/8FqcBZkU/OFGQqWP2
q7H2IViUH2fTPNS22veJZxvdBUY7LMccMe+m7UFMtW1jX4+O9QDGj9hZemHjm8bsh0EYzj1H2aXR
AUeILmnQdotyjMx9iEPkvhhKfRl7prPwnQZVMc0c9e4CNzm1WfEQKlopiloFD7MH2VLlUcOD/Oni
WM4/zoEqqbc4+D61iLG9mWa9ckSPVTFw7I3EkrYrKj1+KvzsnhxCwZ1Fr5fGXQb+0HHUmmg1Ao7/
VurNipXCek0jgy+j0nJe+lUeluK7Qoyv0tprT+Y4jqfBRJ0UQgEgWAAO724q6VMx/gAgj9wiN9fd
hKKpzgIZ3aXVm+5bYYG8j6T8Dyj5QTsDVf0eor5/9y2G0D72TbqLkqrHiw/7IAt1+rQ80H4WlgX4
jl9+aSDateoze0AYNAZpyxrKHcAL1hko434JNiT/ClGBHdS8mstEBLbGCqrmrQ2kv7UibpgUhrcE
Cs4HPS8XgFQU1eqXQyqVzKTzPZZO9uyNBrIXaTi8xX1zE8dxHoKGd9bj3P5L66wHniOPO2iNtsBk
/gMvyhRyvTG/bRuIb0WcQ4FRsujoajYIw2EJxqfw8DwiYPlcV+PV3AUfM5rbwTtx/efdCxDJn5c/
AwEvz7Jd5iDA5VifduX44Yo+N3RxaLzOTJOFLgfxiirxawYaIAiNWrh2w979zmM/XlRWbTyzRgIJ
qsf92fTCYovKm7WqBoBLahbbKhPynKD87SrKE/15yOIEOob4rak5G13HnBxzcjUn6L//PKebGni0
LPsH4fMIhceJUku3A9iw2zrvv1/ZJrxe1mfeRu81zXGWbdhdV69vsIJvoUWKJ13xW+YL8qp7s0H9
o9l05Wu31m2ZaF+CVEP57SoCvy9tjHCDQkD+wuYmG7B7GrRVj6QTIC09Mw8lXtJ5OLAaYClFcuae
edCiBE+UaAANUba5g/cAmyiS9DTBzI3u2hZRQlHfsCRArUVF608d3m4Nre6XExO0iMJiCQiat53Z
opqf7ooya26JTor110Zo7u8TzAOY7eZLVOfwUOnzEVr13i2LW1SUkoi3NFwi354gQUe2DI/Lyk4l
ygPPxlbKfRpyDQctDAtVIg9QyGnsbCJ76VsVckuO8R8xA848lQi5jhp4jus4puEYHo6Qrvc5RCuy
ZADIICz2Xf0wLloVaya9517y4TRpQGO+FapTi+/58lM/cMjZtig0e1OpRRy1PJ+B59NuSxXyUa1U
b/25ZabCOwVFusiHyFkHUqLg78cdYMx/s829893kB8xzJPPEBrYRMLC81LQlNj8aILtds+nV3VgV
QAv6WYDawNH7Xf9h+6fef/ULw4LvfC7uyyBkl8bzV1NiULVKT5tajVtPfVM6UbU++j7GQYIFvObf
Zmk1b7izB+doXyqZZHcjsKnh2jhTgyCE2ZiyRd72+U0kXXvRIzBzA2qG/WCZgb0TaVMvK9XMnMi/
JByqkAB8k4X8/cb2bsg2++eeVe+rgQ1YN8PuwWhW0vK1CzUgx5msLNlVW2q2qAFyskr9iVph2HYo
IOZ+G6OwPWpYjR8AVvK3Eo/7kjzSlHcPvQKaDdqF3I0eEsI0IfVpo49zazQ+UWfI9ddIlv0xrO1k
MTRhcOAKu+zaoBz5iYwW+qCn+bLPxr91a2KMFiCjApNuFcZ7N0Gd59FTt6G6c1s++aEpd0WNhO/I
xvXEP0tSqKhC33mTd2b5hQf8aDie/oBopXFyi8FZEHstyxusnz4od3keAos1DFfD7SjoNzSbGq61
sllqY4k0qmLVxFXpbFKGvQA16dLaWLSzBoJgwOM3l6jK5F0FSaLZI5HC2YTj8LdRGhsfuZcGF0Pk
926hh28ZdFIX7VAZdyIZ3KMLFM5KD+LoLec1UFWD9RrZzN5AgoXv8A6OocDzh5EglOcbs8/AF1D6
4dUYm5A89rfUKpXJIDVxaucIEiz6phQbajokH24rGXKjAf1WjaPW1EE+TQa0/aSU4Q0IL0ZemUMP
q8w1sOSHAIVqFM7/qihbCr3XLmh+zkwA6hwILaBjx7SoQgXioPjWoNfrgoOfMjUFpFC80Ze3c4ws
/GWy43xRDtxdW1onb9K+i+9ZoUNwDaj+HwN7S7hVvTWa5y77xBpv3aDqD60cxnXjhP5LWVn4/sPT
jbQ336zcx8BO4y1XczlQfPl9LisoqzfDjkBRMZvxlqu5BvCu8zDm5ZsfCLGjPGKvZ8HSZSnfUx6R
miPIQXvKI85NElJyIa0zOf+/xs4zh5bTLV1A2FCftgcEE6HcdhH7hbFjRtZpC6vqgnVfx95qapeI
5uwgsgaYcD8657LInfNot/6pdc01Yxx7NqQAnDOoDZsUKkUn8iDf1IM0W2X3mJr8aGqmgUdtqqnI
xza19+lHr9a3UdtG0oP6ddVu8SUBOjS3m7PHQmM37RIAd4VgR4Pcaq87CZRvJMTA9tJ2Llnga8+R
4Noe2clyaZlSe67tVN/UMarNUW/sGlDrcrV+T73QaIAEVR6cqRNlj/CH1p+BzOrPakIrr4IXLe61
vaUmTNT8NGE1snJDvWM1vE8oop+ZXi0CLQzOKDwpIGwZJa9VaT9DJd/6C0siMGzdTzEOYuH4pvZU
iV6D1uIAweQigz5q7BY7Gg3NtvfRke58jEZqp/05IIC78MvgJW/Nh74wzMPYFPYuHzTz0Ku7Udno
jmzU+69+ednbu7mX7sg2z0J3n/z+50+L6ns3HXe0e2pq3V45lrDX0+5sZOa3xEDWkHohwxffa/Xd
1NchsXRjM1Yupvafx0J5jO2Nrv0WgNipTyEpCj2VJcCVIgsQ2fyISfFAiw7gc4RLIkyUnvOQ6Y1x
j+KsIU6dyetEgkg6Y9N3XrQlloUX+Q+1iIz7jOvhPebsMrmAYj+7r1Iz2HOeQidVataLDIo9SfwF
HiQ4OQSFrzyQ97Vf7C6bPEaoLXz2AEfAfgGn5crDNUQLpfVlMKI2e6ASXZG6BGY5bsjmUC5MXcgm
gJ1fko2cHYDfJz82dNAdquWwAc8nOHnSDU5umYbTHd78zbrVcJCdO/ymxR6d2qyIzU3XZKgmW+QG
Xg6KXV7U3al2kSXp0057ba30YCoS7sDbJ91h5rNUrmWUXru6oTe5ElxUi/onS8/eXWnWGmmEk6iK
q1nJdajGyRXYL/CLYuO1qHx+C4HTbawyVWmk2/t20PRlrxIOQxJbK7vtghtq+p1zSUc3gaBJrz8A
/rwls5fW9t7BZFeDqtDfAHHzPdDYVzaymG27uu/xYKIpeg81O8wcCuR23J8Egn6Isuk7ak0X3QaY
reVtf+q64KoXLxlUIQncYs2gEbyOZZw9oMQmAEpWz7/GtXVsfQnMkQ4pWVAso5+Sx+ECwjf8uQtB
/W2s1r3L/EHbjiO+ZGET+UcnsLV1P8jswfGhsvYPMwEG8D5TB0yPQIzLKe18b4nuNUFi0YW0Zped
UakBu3NoZuyEEWdn/CbTM3BPxR4w5VcyzZfI6lDrmL/YhQWJTq1BND1v6p0bDeMyzzk4h2ZXXsTw
U5ohEITKAZkQBvx8UO8/+VNTH4R/805xcFwrXTCOmrEKBh8GunZp/GhVKsA8fn/aRfXNrQEtCNMi
ZdNCBQov2aMwoGtEW3FqWg5EiuYm9QodahxxMhTLBLBIJGWjvv0r1kPIBQxaeImaO9qJ0mVI9GCd
t36wof1lD9mei2deOQiJpVLGVbghf3L4NQMNmWcgB5Q3LdbvaJX3AAK+uM3ZrsJ8beYudCFYkVyg
yCMWnQo+xUqjUeLNf6m0mO2TNMVjKlPnW3pSig9vEtJv60xCeKcB1ezzwAilaNeZW+tL+vTGDVFr
SIpsRzRAJ7IGHJjEYdprA+7XTL1s8GxINUDUhiLHqGKxloZsbyl/SxHlAvshMk0tldwNJLbGyovG
aL4EqacNK8jNNl2+TWrvLWSJvZWpqsyGgkXPdj5CxBZl2eoi9Q8RaduRCHxs9Svsv7wDIk+oWOZX
bNGjsDPilQJsjZsUwJV13HfBlvcBAt+KBtQRIwiqADfOEPRQHVUEoawz3n0mbhDUbZyDO6DgWmMv
ndrgP5CLguxSALCciyJlmzrPkz3yS+1dZCWAYZmJ8e13X79Ji8kXEskottjxRd6E6Y2pMftihSKd
ztKIV9yFRto+d76jbT552GXev46DdVt5XxIFsXSYN2680oWmFS+CL0P1FUV7h6/goY6bpq+yXaM5
2qt8N3/yduzJ+5MZk6Do7/XcMsnrjWkaNf5fXXP0Iiju0qPUqyZSdRD4Vc+ZLOz3XnoIqXd2nsd2
WdusrKCvtmnZhw84464i8FnO1ApqEWyNrstW1ATBBh6Q5BKNXp+h8B5sWoQXAf0FC3MScFIB0w3E
vvIriac2Hzx9M0s7paaqMqB8SADaqi7AtqUo1xXfjoYcv1coErwMTOacm8CKblqvdra1HZgXNymH
Bf3FbRtF+365qsDXGW+urUCxgxOCNO1C51mxI9oYEci0MfL3vPUu9C2bvkZaVkDTJw1QSI4oZ57y
0XHsbQCcAdLj92loYN1XV9NoBM6naTLbDdcZlIKgf1+hmjsAs+CsggCr7oK4rw/KHio0rVCX2V7U
zWE2kUek/A3411W9N3FSraHeHfqOeOqsqER8t082hjv4XzUBtJA7ftOrGo9xUkbQk/e0B9uTTy1k
xr65HCTwoXXDu4jn4lZARXRJHUXY30E3RTxJr/w0IfX7jXovfEwIZMoTalB9wcOc37RNF+ELzp8K
GYPYRnpLAzfyelUBJkI9ZBOWB+4f6qmuSi2S2kM+thCLgmbOgPrpvATxFoGSUAcUbC8TrVz2LA/X
vo5wclFLs3zT8uhLlvv+F03g4dYk175k0fC3O+r9V79IAGAp61qbZhnUXaBsn+ab/JzaW6RtVaG4
ZZQfzUzLlqQGj+9rALBZYgJMAtH4vrnLUen25cpLmRs2BKtab5+rUCtXFAOk8GFi59GhEvGZgoGz
Pa5Qj0eaSOZTRxHZ73HEjnXHMO/YFFr84xwlqucube2nKHy86dtavwVEGksrGKdfZYUCJOrtaHfm
Dwupz6fKQnhtdh0ctQor1yyLNy03fYji06EtCTm2Us6A7QBYDb665KYLEeKMTWQ5YszVjtRPymvm
zxU4pZFJDO4XlO7akV5BrBUIltbpAHqbFVdg5qUgKubJhaQOGuDAl8yxQA5UcTBydjgoxdSkixow
5tmbGRf8tcXm1gZ19S8rMs6Iy9RfXIiSLIOm184mB82515JKhceqkyF4ty6T0XkspKwXo40Dvx47
C25K669OsKvhnuG+Dx9eIpzMQdTMHSBOwrLbUvlBkUJcbqp0CDUgSNUZQpM37iCnbipiOKlFjFCA
tJgSNIRS3w3qiz53utaF64+m4cZyk9TO9xK4qm3PWujCqpjr3Oxqw3zygBOZeik+y02UwsKDjL1l
Ae38NLdRNjQe8eAJdRBw1UHAUQeBz91Y95dTpMLso+pmqn8YtcBAKlDr9LMhqqMdu0quSAVWEr8X
+PLJRgqwGvI605PZxRsLTC8QQhSpuPe1t7JwrE1KlOMEaqKTnQjJg2r3dEtWJP++Q8Pb2ky2LrQu
JsHRhSOSrV/F5bJrouZCF8heQOI1ld0NwsTNBSjY8r4OH2aH3AnCHQ2KAuSIUZERA/LW6m7IRzQv
+KMBOG95/Hk03UdbPQ481Q82SHCvsaNZKzP08T3Ja/+gO8h+F1rpkCutMuAZHlxoTN7WNsD1Cqnr
5TI8CFkAwNX/anKgApYAweRL+uVZrfZajtC5oF8bCQrTXeaFX7oSChmhjZOXET3aJYqciwxpbVsV
UmkNxP/wzcbtdFHdCC0Z66kHwuLdSoOEwgFvQt/o8GJ7GxCZixfZT0n/Dm+T/Q/9EBI5hZkrgBmA
AA5kA3BYHit+4hD0XBKxBLtHxDXSIry3u5CfUFYtWRKDBK9DsRAoVD91fBpRx+WZaZG31ssVvf/n
y9VCYXDwl//uYWdJstV0oHMqB8jqsZLZfTmCpQpNAlAcyzq+S60kX7WGa75CMOlcKnU8HEuBiEzb
b/MgL2reB4WaEd950KBcjVY3bt8JmxYU9SHHXj8xPWpAHeL5DVSX6s3QjcOXJPEWtBmHvCRSxQDu
HXNo8p1rYQMzonbxYVI+QU2hfozTqLjJJTITNDLq3MmhxZai7x6s2NIPdMlGDsFJZm5nE92NSCUA
MqL8kMSJIaegbicrjWkqY3vlNA8P0wCJWqjghQiDe8i9e04a3E8tbPd572hnSnBwCNF7mbxu/eZJ
fZTSULPQuJABlBPhpxn6Ui6KpB22xP2fKP6zceL/kxQAGVMvffckG+U9qIPxONiEutRvSajYY761
9UG3/AVn/NQ2gtSe+iVzy6MIO7DZHaQK2w7lWUqmD8/SPhP00Kha76ihSM2CmqULLVLJ8mJLsEWN
t3gsfBQBpUFVexYquNAGqK5XO1W3Kg2OmAjlI8G8ehdnNv0h3eLc+3NOVs6JySlRCeT7Z5erqWhc
Dmbb1s/1n9OIgdlnPAvt0Q/S4FS5+iPJ6pCOjgZU8AJf/vaGtHXIo9XHR+ocgShbRC4gasCEDOee
MSioMJtvW8XF7qtyOIeFB2l8OzLeZXOMbc679kwOdNET932Qy1jmL6QVBzuUktQXhZ2FGxwcm7vR
QrHK2MbzlCKsZbH8Rdg9X2mFCG6bgEGNpXPSbeJq3cVNQ28RN2n4ncti2daF/9ManBejyfKXsgSp
hQZl1s4zB2QbbYDKSRo2ZeAHtrzTUO1TVY8z+6JY5xWI1BTYtzOrX5qFr21mWKujbLqyTamA1ER5
BmrTN6nVIXYQxB5kpEEd5OveE0A+iUgAatGDcvVsBM2L07ntMkeMdzcl3HIhEIlnUPpRGw26NPG9
62nGhRqzP2IU1oOh/CMdQh/UO5reQ22w9OSY+nqsY/+OhHzsHGAAPQnDFZ3NKVpQ6qggUHb+FGHw
E8CzapFCDZ2SYf/QW6reKdmlZq+RRlyAsD5C1G+NPVWO0kSxdRtmhZJPhzb4iuGMuiJjBR2V2zb1
0ZOkaz8CaG/yo97ZOa1eZcSMg0P6XCQkQeoScwXtKGTrmsfpfjZNqhO1i1MLAz+B/ngaK7Od24Q/
sEgAFtAIeQDg198N7JCpJL8RCaPex4VZHqvqgGQVdiiQZ6xWQ1HxJR5PZCnMroNcp58WeFDKbwXk
hlokMVz2f5R92ZacOtPsE7EW83Bb81w9uNt237A87M0kQCAm8fQnlJSbcm/7W/+5waSUqcLVUEip
yIjTXbdEDehJj1u+1czi22ib4RJ1KUjzSGTmeIefSyBXlhGtIN5NiN9AaCvi/bqoHH7kLgAxYCSr
joU646pNx0LjF1gC0vX/9mOt7yvfhbKA2rqkA2DHr07dOSeyyMNDjc6C/rodMh/Ylga8BK8qJGHB
BciqFcrVGHI5RXBu6zZcUvY4cZfgSNa/Z2FVrSDQzM4lGFN2gWZ86SBCuWotGb81obGd1rRa9S3l
pf3iRYxtStdgxyDNisvvrhDO9X7aTfmNQRhjqyUJwy5La3YR/mmk07y1ToCZNN6PfgUVe8Puvhaa
RMkacJtXB5iAvRm2UCxT0193iMeliwz225hrU1AKEkNPBblJqy3rCNy9uemI7cRGGoYSqmf6NzsS
OnK1sSP3hki3xB9DPDMOTQxnm86IfIbOsAy1tliWPs3tjQQRP/KXmEpSY2SjQj4DC7ll+5ioDRne
k34/Gkeo66URWMYhiWtbZr++67o7JVc6fGxskd2YYHpBsYOORrGn1yQK39wlmfQunM0JJaC7t15I
w2CG/m7+NRag5WLPONiTmpBl274BLZbdMXAUx4JveloJ/NGuBxCeT29abXCw/xHZ0LbNwKIO6kEw
NJijesSx43TxK25fCmufh2VyyU1saE/tsZ7dnF3l4VBEUQ7meSj5Ykzd6tyBFfM6sQJi3wREKewH
WXN7DopfSMh2IL9VvIFzBwTkVjSGY0MHA+Uw+rAXSTnFk28tAdjWAiMXydaw9Z/gPMfCMZYW9rVM
tpOmnT85PLewssI97PfLDvzEP00fm6bBOP7H1Ywqa+H02Oe9pZWrsHExMG4L+gOXiQQWjezp1DJE
s2oZUujzXUBnf4zJdC+JVtSVRxXoHCGqoTJgOlYr+ySI7AXqSoFdqKPupY25f5p7Az2zF2SWLN2i
8gsa1fyJ0m567A6ffhnN0AyfYuNJqIQcC+Nu16Bk7OByKS82z/B2h6ZhY/nywv1CXqh9SPBODxod
fER+W7gr6gGXZrTsQyUpqmKnHsdO8b83i/NYobRmQePko6FtM2ElC3KE3oxx6n1Zn6eJWWdfIxmb
B5rVzXM1+1f7xMNG8zfsP10BMTSQZVV38Dudm2qnMe4mge/xmVWPa4Ces21W+OaD0PQNqEo8QFx0
66rZUF8i+jQ3NrOVaaXulqjTstgowE2MKQWZcVtYD7UzblruIRRw2vtQ014ELGqPQ+ADzJxU5kRT
mYI1ND0MVm2cmhSc4XNPm6BcSqgD2C514ABOE0RBa8oDCH12RF04AxYmYIIQIP0C+grUE5BZmNru
EAwUy0NUoSiwA1EiEB0lEkyoj6mgsRc34UvrRt0Rt7h4JPZvYUavo2G1RyLqblRxlGoir8hJsaSs
fpnkT27vQTSOl3cXz7a9TxX/aXRY+qSJtDFx6OuTVrtIRZuxRDmyBCP7vYOs2waU7Va2p5mM73gg
Z+rZxVZYIwl4BBgTIf9LnWaTQ/cl6J+o83d/slLwrK97T8mfJflivjHoduoKpYoig+LG80fdc+N8
y9EdOLx735GItbK9DTGPTfegOZSfqg4zZvBtjYukMpwjHRiRyBiKT2ZUh7mHzuY2rUaWdg6mDgqb
I6gNlc3lRg+IIXVIIfukcECj8TKiIvCRDPBsD3ukTAaVpEKRh3IAN3e1hCSJtiWTOtzyj0F10pYP
zGP6WVQgMMqdEoW7PWRjlVU6UXN9b3dSzODzIBxXVPIC7Hq4d/IEYiaKG3cqgymOArQUT9TS6Dl2
BqQAHkA55CgB2bsRiuKncLuqHs0+F9K9Fnq6gECa9Yy8zVZrbOtz09XeIUFNCohLYZZgIQRTpB3u
WhQbfy6G8jkCouHRdkv7OZRsS80fghwfpe4Rvhigh/svFeQGaROEdi0MT+t2VRR2X5K0uWtnou+Q
eoR/iizd7A9SlG7XoTLtLEyBSWOTfU0CNznO+1dgWp6aTMCmYsXM/NUIhuSImmA8Tu8BH0yKp+2t
1s+neNr/onbx5yYadi7M8KN26Q3QjfseAfiBp6CTr35sRlAr++8Zh77w64j9/j/2UoTx3gv6UxCq
myZUD9SmdSTdZaUV7DSZGkSAtR45tdlE6TA70Yab1liXsQE4rwevmZ0saUKj2aa1sccedR5qBqNV
KDTzeqS6aEITDsF9r69M6qVY6nWU8xxLQzlp1R8GgFxqsMIn8VuHHPeusyAdplUBbiQ7YkvU9vtH
063szy5E6RikzV7SDKU+nu59I6+86u+D5OiDphuFoUfqhUrM0vbAKwoRrPmv47So0OybwVjOf4u5
bfo72/robGwDWeUPcUOMPPHclvUQ1wNM0ARDinmhtYskOHOmgMlk0wEsFcEuhwt2M6K7duqcfT3l
pkaqKbcgVFrhby7UbjrOiSFZe6LfC0u3nUWYaNouCUeUh7V+9GRDZU/9tNAh061uBy7sZNnq2IJd
ti3gpOAZVRN3/AYxB2IkCAjt9HG6M8FbiX2iF+wwsM9+CuKNoWzY0lXlS4pFZNUnqTxQOZLFXz94
UTHTyNMFCuar06AJ8K3FkPgi0TyheNDobD5YeqJ4moIrNQGPVZ4DYlubXWgULRhuo8wd83g0SlJ5
mHaKQ2hUa4lqB12VrgdG+uZ3ffhS65AedjIs6VzRJRfNYc1KM7j79d01y/PJtS/LmytAEsnFl1B8
fnfVUtRcvI/6wfX3UafyDL/bGWOxIk0+OpAgH515WVCcfCdcUJMEj9a4mF24CH6EoRvtqMmhShw6
5WGur3OZp8vZeQpuVVWOGpA6pjYa2+qt4ehWwSoGF+8iLli31bAUA5wait1BXIOYIc1AieI736mJ
OqMSorCLyY/3/hqwKfApU2NCx5BX1rkBgd/diHeRv0a8a6JTk/VY2veOsybRN9baUBg0KjmZru0H
T/YWtG3A9iWdUh/82JdIjgk2xQ1jdotjdhkiDpu0v/WRpNxtTPq4SBUIfRhXN1l8yXtkoTuBl583
dBvogtbHrAbMJoyzds1k573g/fkvMeTY9sW1hfET3yb4rYvIeebA9m2CJhfHTtrByYqqdq13vvcC
Wq/NbR2ixT3qGRQPdSMeiPK7wDN2SF2DL1zXGCFUD1XWZecHYtsqijjy+VsEdUII3LhornlIaYcx
rqEwLQyUUNZQ3ArqaEftQVobu9zu6zWZPXS+F9htsi7cjkpyw6pFA+O4mgFGrUDaOirKxywy+WH0
9XQzhKz4wqWz+5MHdnHSTVvZ+exRuKjf6ht5G+N3j0R4zXe3bSBhGQTO9MNKv8pYLY0bZE7dux/b
vAUKolR+89ub2rBP/MBLEA8GRtN/5diGYorwaAD1IoqKxzcrFCPWc8X4oPcuBBf9Dh3IBVwHO9ew
4+L1X6MhOBFL0nuQKcpxOerIxrsKotusHvJUuvwi0novoHy+JzKQtqit4iB4ra2Z3yFzTywj1EWH
iW/EGsS+KbGfM5lBjH3M3EK9cISVJranxHA2VfVzEcl7E3QiN9MZG/NF9/T73jlWq1PkpfDAs0UW
t+k24hLFqU7jbN06sT4zM/0nFKK55kWBGWgJhjWvAy4O6dwTt2JociqvvwUZ0Hp/dCNnP+jR4yhl
tJ/USyGmNJxZH6bYX0OPkFW0nxJrQ8i7dTEawSrF9HsLsQltA/KC6muVt/uc5/0nMO/EKMuOlSQb
2os+xeNtSfvEG8Co0zjdUXuEHaU/hXciTqbwMHGG/e1VNVTGqgO39MLLbPFasxHyGsh/XopBq/Y+
d4ddylwdhXkGyMuj1PoMrcKvEuyK/5baGnvW2j9Zju+7q2RzF+0DbbR336Mj3M5A8f9b6kcfhHZQ
2tYkdIfVKR10TbudkWl5pkCtegOfindbAzt1eMMpk3rKyBv44kPM3ZDTqZT6cGAtYG+Kv1ezPQnC
pAYSC0IdtBbsbqMm9TW1TU6Ss/GY9VjnU1bFrvVuY6VxtQQa+VfyRqVmshQY4qQYwexACg/q4DUV
u4z4FciH8N7XsprbIB86QH6XLipAr7fTPqznQf5cGBW7paq0IOTLO1vo7l/sDPtGmGAwqzvoWO7v
UaU1HLiTdeshqaxvNSQFsyr5PmSoCHS9PjxITO2fRqg6LKLWi78nGf6Ao5uOT5Y9DAe8/dopUrDJ
gSLBp9mvW2SjL3lRC5Colrm5iiJZ4xkwiJO0+niW6ln9eegGZzH5ZUhAWWLAA1ej+npnRy4kX0gS
G7j+ftFWJViZdKc7kUL2rJXNDexLQt9Y/XwU/lYCyRd9oRAN4L915yqdbEOKncWaDNnYEQRy0PeS
9WMwWNlGa1GZQ6uOD21k0g+nzIab37xEodisRRHO/MNZacHNL0t+3H7hensAHcpgoV7aSVqJzOkI
miJuesPxrrX3M3lsxvAHKvOQjVQWeU8uZMchB7707nSIhzdUxQ6bme6orFt8zmzT2XyoFJcSIHaf
PXNw78Jmj7+GEpsS9RYS1RFO37ANwJdiYZhgjTFt5PTV7185FOsUL/lPsoPALNDor/Sz2CP/AZpa
lqzJ9EfZgCf970HQ640PZWJYSOX7EJhwt3WS/aDcBCUfMl0Ea33k3fJDFkzz5a2DnEcCTMzeU37N
y+P9lHFm3XhMojF56D1tnyqtcOlBKxx0Xvir9h2UIWFhAwSgE2hwHScTSKu1DanazeRrsegQ4ecG
NAlwptEAR9tPnWpINVqK9+M0mm3Yt9G0MR6PdmHGKJjAg8VbF6k1Q3M/aS2AypGqPe66ZA19pvib
wXHT2LGNIodMPb7K1yiFN/l6boA6CgckXbmXYtVUWEeiCAXKF9BQDyhRMnsoeT4wCC8LkHfVy9nZ
V2Sjmh3cO2uj8W/B4mQ32MYo+5UJ2qeL1/ufp5cq1rnrsDX4OsfC+iEcneHBtM0fdlBre7I0JXvY
luA36uvCXcbAbT9QWwf91DMw1mtyowON8Xs4tXdekG4gNXXMUGB2GBWhtqmVkOJ2HOAHlAl8lfkE
ZnEyWsWiDcJYYNTdLNsNygEb0PmJl9HP0snxi6nr/nOnse5MvjQYC0LU1SnfNm7NJ0CDqI9GpMGy
BjpbRdeWkKSJ/YMohu5c9QD5uai8ehVd+M3TUPftQGc6Lhv3B/SvQBEF5ZTnERU0GwrihXcLAqHY
+Nr43rcAdApvgAmB89E0yqcREkHXBNWoU6IlNiRq+HHrX6nDENjlIsQpKsI7cNVH9x0Ec50jQNpx
GwrlzfKNIpgaau6gZA5FmCMHYgg5AYCULHCaCOhZt0rhOmWNdUbl8jUm/etA9QJm7O1SpbfKulIs
podIQO8Ev7oOhBuB6cL+iEwv0NqDKZtQPwRD9aQ3kXOdXDIbqegaupDLPBZatkZyplnk4MUCg3WX
etiDNuyrGoc5RXqZ2modFShqnMnM/LzfMUt8AUNLec5LYOIyIH/W76btMf4F8xI8t6FAOq1xgIGf
izYsLTqFCQqd1Zy+88x+ZRkhEGGsh4pHn6KG2cleeVnnZyyyvclNH4Ye9bqdv6co5WZVn+tMT87T
3lEPdWmHpdfJUssW5iUfLFCrL11Qdk9I70qgZK+DGg9uuODG3jW3zW8aassHIJTojUQHD6JomEv8
aiNn8rP90V8CK/6vEzrOUeK5hAiwm60ro3dAyokDdXwwIaJz6/3gMmbBAGJbUEp+6CCTwtTjEPhD
dKAd78RKx1Xc4/m0JGrVqW0+4F2fs7q9a6bdcHBJSxBUpyBpVbvmdKAhPRF+kXHTLmWbBRBQxHRe
G0uk+HwR7IkldTapN1C9unI2FNXR3EuTfRqKev8PsTmYq2/J5s6vx81Q4FtoTM1e6ApWPQnZoKy4
PpkkkctAbwrdeJC2UiMdpPJsRT8cQPizpMU5HaCXIw9iSHdz05wWoFV/zLm+alNhLzkY+FFRrFIB
5E2Omd0+emma7afcwhxMIyMRvZubKIriqW0emTqsEt/9jaNAi8Z6CwY7/Qnf76pD5cyVLA596b1A
Jgz8JuhMRag/OS5rFlrFkgO1OUmHNbthQsVXhasD1JPT9aD3UGhWAUwdisZHDfOvcYEvuB93Guh9
XApFXiDc194Xfyj0f0CH+lMkJv9cWBUD04dRPgyFsLbQjpcH8HWNpyrx843tJc6TVTIGaQmHv4k6
gF4IB1Vjzr/SOEUb/tTM8jYOVGH4Awr2zW0M9s2Dw0LwpRHWOQoc66EHxfIO6c1ykypdkJhZi7TP
OFAb/2kHKwL/0oFj9oM/aAvbVxMgD7CgvU3ATqMEl8JsQsnq3nzvdSKt3ER16q5zYYIGUcPar/aS
4QliRf4C6l/pj8hmy0QtzQuUQ/JuyD/3ZuGt9MQNzwaYbg6+CmrNdngyh+YuqEiADMp8FymN9z2b
aZ9FjGLdDlUzdfx9PyZ38vrOh4YJuCPWDisaJMqx6TNtAhWBu+V9rjS4rWIpZDGuAyWbg/VkefEz
hrLCUfXwPsYellLVAU1LdpB5nazyQqwmZu4sysNFy+J235IUB6oXDlB4FIuoawOOZVh6cAXUDak3
YshHQsoYLB9qWlCWOmqYMuxDq1Di8qbhhtBuoNALD6GGkw5IsiRNBpTfAFEUiF+D6r6o3e4CuBIg
sEjpHX0+vNWU7tW9GhBUsAZPcpAk9pg62o6pALIq4KiOsdO+kWWAueNRd8+NQtMqTakssout33vD
JlK6UQXzvhq5dB58X4SPOeueqLlOtGI7ePqwSdwme73JyYGFYlGfm7wbXkj1xMTsHuekXXJrF6rU
C1Ba2UfYLXC/EzGP4YEPP8Q0iKykAvokMpgGqR3k7t49sF3UnlG6YVw96Jh6MnS8VcC3tujY5R7J
AMzkyiyxErrDPBAgIhu2WPyxS2tBoWlBIXk53pyn8SbgRDL5TU3F+3iTbbvmHsWg1ToKUMc+YbUs
2zxYY21cCAiUllq2sx0sB6jwitrePSbkl5uzHcVPaC69sj/G14DZgjwFMm80iAkPdWNOn1CpeK48
aPDfP0HwTF+P+hBvGJAT0LwxFdEPNnXIlF1b7WjbZjbnXqCV0Kswo3+KHX8figO4YpUG2HzA8RlZ
qf9MCIZ3i5AOysJb2H9+t8iTqo1UH9SO9NNU+xG2fCPD1t/q2OVcW1Etv+QW1h4J+CCvmuVqT56V
nql9ditt++Y22KV7HXzIKxdhtqH/RJc51qrsURg0m3XKvEkbgHr57yb10p4XEJa3WPp6QEoJfU7l
TF8e9f4fYv0cuBBsrP5DWP2e5/XZK7sEuRQg+Y2ir89uLoEqUdQqPnPrc1hhYw85U5Al2ICgx14i
r6jOPBLmoVYic3IM9mEfeFdqEhoKZjKoN2OaDHk6sNuLXeMb9g0kocKhVDOFE6oCYuN7bZTeFeWb
xhUI2NfMkdsybsE9hDTy0hl9/2eoOf+YvBo/DyHkTsfC4I9YBrobpsnolIgBdbSGhuz7WDjXDEDT
1egl7ssAokAsOrj/Pe2HLfhSMWTr50vA6IOfssUbUw0Z2ZC1LLHBNA1p1n6EraOy2LgABEpbS58g
kGGs9bIIVmTSIbGMctFzvOBZV2dP1Cag6wQ1hkcyOjMvjsCs/Zhj5nEyLFPAsPz7GCDZ5QcvCQAD
6ct1FPc6aLXN+sGLE/EAVDNbW+CZXxV+XT9QB2qa/IspC1T9w232RTFjvjQU9S61UcAgW7Cc8Pp5
9qWzIAFHRIZd/Nk1lcA787yzFvTJc4DWFmuI9BjTZVE7XZbrjP1q9q1Cy5sva26fL4uuiDoyxXfk
47LGAHJHMgNRqPBB8bsojcE+uVj8EOkpIwwnnf7e8YEv1ak90OIh6kM7mRQZjHhvIwV7ocFmt/dh
p4+nXvKjIQMIiXykbJWlvbOb5o1INomB0/NcC0Wy1bVWiAjuKKXJ97ZZYHpi5YS05OzbGQZ4V0Pz
GevEVNtpKUSx4+zXIWWdOIAOFZOHzjew3Zrn2EasynQjXUscRIsXIerfKWCozfBXQrOFKNDWbyyo
p9vJBUWlyYXOmrC5nfHyNRVefP7QTK69Hn2tgkju5k7eJOmFolHi2i9RDpyu/zSsjb/oJrYawLve
P4rOaICwLopD5xjTZc3tsy8uC4VG8fnD2BQNKAkAGv+9rOn/aMphYdXAPo+6Di1KBoIRV9PtjY2v
Dqv3Dmwh3tgVx9zSP01mnANXJFZ5ONoPzEi8B0hZeQ9RGbxw0STHW4wH9kAas1e95NLk7W1cpK/w
OVof5DSuHhbYUqzXUJy2UIlVVafQ1p0TeIb0ZRuV8i3Q+TcN26hPKeoITzzK9SXpzKh2GVfFXbsH
SsbZn8b53Z/G+dDuJ8U0/vy5JFfzt89V/h8+9/16XJaEW7sIaqAjwWXarlHUEC8NIGp+gowJJBTh
d0xTzWVqJ/HVdwd2jGvprevUqT8HWnIVtZb8rIX82tSeeIF+KcQrXOntB7c3HorBjZfk8WssCOfe
jwWVGG/dd7n4zEDO0uNlmrIMGtyJH298meQ7cM/xr5ikLpkjjNchCNqjVbvekik3lUJc8DhtLzEr
3Cc3TR+pHdi8WziNpsLDUdOncEDtQNZaa6C6Fg/EMtgxsOJVRo063LRP9wBZJlgL9eBuYSiz6SvI
qRfFzSPQG3NpOlqxwN7cGeyLqNgDCZM3OtWPto5RRcqT4hOoGZ21aDvv1EAB9tCXVrlN4mF4bOwB
oJPSTN5UeF6AchOKuHfhYBvJ78I5Sh56BxRe+arIsV7p3ME6NbbIVlk6OkcNk75n1Ak/ly105Knd
crhzrLOk/1P7uz+JSuLPtNI6P8HXidr27muc9T0KrFDOEO0qJCuPdEBGY9y5ubuxtJhNTdSuhV12
/ND2wZzitWIEJ9I83h+GgdrPuIMAzOZ/u83DF04H0nZU6S+FU4WPWdJ9t+IiP6atCRVrOhjH3rVS
iCom2mPmoGzf1YxH5MhcqOtqDmTKU3Cczf62FcarzOnGjUU+vBXf3ShkR8jKeOkyrLFf0WaP08dF
OlgAwnH6pN4FAwIYH7TQRGWMkOEmZeLAxyB/M4rRwmYw42Av8nV8i+B8i+oxfohQ8rescj34arLm
GGWoc8nACu8DM/g2qiCuu+WDEabGzuJg2Cqq8BZUqqDGAR2hqnP5wycFXNfxghn+/knvQbrmLaGz
90gEXMSjNbFwkQ02HTBuoYKvBRW7OiUHzwcbdDB2+SpOAhByEWsXdZO9EnrogmQxN/HqQhGwSVP7
XizLJque3y2N2/yZ+KV6FH+DFJQ/G7RigCf1ETOV6qM46mth/a84CFGE16jQllMdLFXHQvRCnOjM
K52l7+rtgSwqi6UzOgQhSpAXs62n4L7NRHuYhiIp9jmEuSCSX5CNSl4kX+FILncfPI1Vhjs2tFjG
fUJqqdgZHn9rdTP54udeu3VUbRhI45IvQHETHjG/jGxk6ldnQW4gZWuOWQsJWjKRLWpXfZGb+7rI
UmhrQf6zYsZzqfXVw+9jSx6mmxE/RV8S1JIs6tbJLxnoC15jlClQtNtXzdGPQFSOujDsCoLcgC2V
YCjVy1JR7F2RLJ3e1c8OAsUKQYZMJtXazjW1FA1kA8pwKYbsKmLlzukqkN7+KsOldlZEo0BWqr7V
5t59qhpfRUxN0ZjtW7/a6Z7R15hxFQ9N2zsoAhyjKMF0IO3AACp+1nhNZ3zuh+iWj1obzQMFiVXY
r1Lj3Qag9F+OwuVIb3Fn22agdlqRe1plRnH+OKTypI8c8xRXEHb1uLKZh4xBWQj8VxsrOWF2h8J1
3/KHHcuR8aCe2IvSWw85TYeySjFbQMwwREi3590hLfAjs7obZ3b0AwkhUCylNtT2ccTbx2KpMV3R
ZGsuPheIPweDvn/afG3qqsiFRgOdb612M3BVd6fvF6j5bXcg64+j5llwzJEcPlJNBoEBMjBKmSOD
RNk7NKAyUrYftRZ8swoQMPtawNEtLbctNx86RruHkE+HIuD3gHmQzv6BhwO4DKTVUPEqUaWhDqBK
ALF6DpnCGao+mopaTvkRcp06qK3shngdOP0r9nGLB5K4BLITv53Q2FmQGQIkNnVYTLyWOu8PLXG/
kB+K129+dQVaU73H61DVI5hVrK/qKofumTIjE1LfiTpgX3+cOqZi99lbaJGcatzJ+0PHR28aW6gy
HqkF3ZIbqMrQ7b46k/QXmQMQrmdSr5xN6nV5DIEGZ2UHwarCWva1lpZ7HTOIvbm9eLV7IGakNTTI
BqDTrOPkoGdALVGvmTvmVh8KJPpVL4pKzLXlgwaHTF9z4lUI2U+UjaLXzTsb+0+tdyQTetvfHLBw
X8hKwbcXaUn6RJbtAZvnWi9JBNUIdWX0ae9XRj688O2TgYqBxXQp71dGvXRlBm9uV1aAD/ruyliI
d7vV8XKPxKz9iWG1B3xBXULaQeVPoShVnKCljWWlZbnNwUmHJXVTRw7xEOikjvEv90ydkt1DD2Ch
j9B8unOaTimUnMjdjmVzEMEA0SUEUye1Z2mTHWooXFGdxlSykXBwJ0JW0Vr7XuaCqERVc1A5CPVg
cvPdrqA+Rbco3bsgc40f7CdqCJQoObVWiW2uIEjhQzb2131cyiF+MKZ7Wm83RRI1R9K2JS1bOvuT
aQJvvwyxB7GsRfhLKvdPjh/afMzVl2GlKSrYrgd3NQ+uqGdH3rrwsHYGDTPEMaQxnG1ojQHH2OXr
moM2nOoMrNgUV0cdqKOtS/wR3dQ9ygpMcaKAFlNbCfMSsaTcu0Cl77CFNlwLzNjBrVDKzxKazK6i
5GB8hfqR7F970P9lohteKbhzzP8GJ3m16riJpUsv93zU+y2IPGOAu0BK64At/tn+esdZm1ve0vHw
BiHaWd7p+skpEoinu0jIl7z8zBNUV1MAjeWAaHJF5m0siqPB+/exqF+MLkjSOatcVL9qgXfqQI6+
dpGTAKNhOp6ZYpAwoUH4NXNG5P3BIIG7+tUH5O6VXC1vsI+Z78hz40Adp7MY6NpNN1rXuV1sfAbJ
mFBhFAKFXciqRjv7kMogiylMA53VWfNPnKfunizyp/C4lxbosqD5uvg91GBZs78xkBnFxEtCc6Fp
bsSNahGILD5Sm4hBCzP5TDMwF7eW0cnoGHlFsrb6ALw8qJdv9CVInfpz4zaoktJ/1rIBsR5ZVvoP
dfWCIasGWtpdgg2yUwHI3kTqMyhIYUzFuai/5ifPgOqEasNXBmygfnR4EB4bUgCSRh2uIcbJIF4F
aqYVEO/hMfv98KGNCxaukwQsw3OH5gzGbvDHUALpUmgh+OTN5Uzx3ZVdsOMJwHBECk4dpRQMXP7u
sJnbUu48sSjrT+Th17F7/f8ZKLSNLzX+p6i6SCEXcwY62zsBt/FzUDidrgbBZ9ftyKADhANeUAKb
XDrVD44XrE9AnDt5FFUht5AwAgmXiND737Eqa/Kk/o6Ll2HkwLYP2eo2wcRCs19BqDXCTwFA0EkB
XJ4WOc4ztRV99J8z6o2Un1QRhdT5wgz0Cy4tuIJ5wt8NYCDYBV4pHsYGLIseq+s3PBj7QcmMulZ0
slrb/ppoQFskFUNlvAoSViN3IYoZHnIHfI6jUYg3o/x2o+IohvZLqerwieEnxZsyLEUAZg80WRqW
PX0N0CWZdhx3x7gw8oU19gAUheBtSaUVPBB/UAl2QQim78MueakSjz1zE3nn3uoBR1SL9bqM7tpH
Xx4FaPJ9lBjvMFMHMaZ6LufHjnX7xBbedW5Owaa8SGrRbqktUggjUFgJsO/53WJ+tqk3vYWTF1jj
LrnTePvUBDehYqBITN3YWqZlr8lsuR8sTOaJE5kuuCUt7LW92Cjjv/4elEBWdu0kUG+jIFAoAE7T
2AW+CQ6SPJTV9uu8trOVcBV9mRP8m+eBd5nfSEhr9OugxvYZ/lby3LNsP/o9qgZEqa3GvAleG2ip
0Q6vbM2F7L3mh62hKEVwkOK1jMVbr9P0g6GCvN+C6DboUgvVIqVxqgaQ3VebEEv8R26w6b8GJFWw
x88rAwQKvJ6MQ2+evppEfS2D3Z0w+xRPBWhSn/5nkPQ3QRp12jP+m+EpsHtnraH84tzXYHBleVbs
un4crtDXwFPg2w3+VxoQrkY4/vQ8VMoTO2du5kfQ95Xf2hqU0Zbhy2cayUatwtny2ugQSvD4FSmX
V5YX9yNh79FbZ4kAABMc6UeBOQz0MLD3GTX8ZtIWafK7WcTRL+ews+6cP8TSliq2KdJNVMTQIMbT
YMSQvpWB/kiWJyp/CTWEcEt3f4Kt9kPJMVujXmqzUfv1ISAdGKRuwqIA9UJaLwjDgq033P8vBGC5
nVO7B8R4078QksV7JB9qdx7rsfLXN7B6mTGkEsbukyZT1CGrGp3Ey0GbY7TffK11l5j082uHtd7B
ZNhgytvio2+MWuk33QUxJg/ekDCCtpBSv6ptrQcYPCg21EaHZjR2ThXJy9QEpt/j70EA14LL6j3I
avvmUEXYjFHEGb7xTwHszBlgLHui0iDoz4BLX4Op3l2ChQnF9dRIPjz/JwWxxdktdGwoUxMe2hRv
DpDpM+iGirb9hIrbtzRKkbT02Vfdjq1PqWEjxascQPbUfhKB/1YyYJ817SS7AvDcPPe3SaKnT3TI
zXrnJam4kFVFvXsuDfdA1qC2y+pY77bYLeuXc1CvBor15n4gB6p/gRqIohi2G89D4R/ww5ydwa15
YpkIL5D7xMGPjU2aQvGrLrljKRHI8GJjgXVp+ZkM8hWZDtoTVzLA47XI3t410gioFnYXo8DEYWX1
NQWL2nPOUeIExcJrU+MTw/NlvgWObq8iD0JmKrsr4sxYaHJgjxlr60NphPEG4I3qS9OJySM1C2MR
FTl7TF3zjx7zGH/wcC2b7WsDxY4J07yNq2VgdO0M5xVp2GRVALSw57x0XnWHgSnXT5wz9ZqatUHV
ePQcoAjiE7IbC/Iy2jy7CiynyErGcMD8D0miyfSFP30AmfMH0IieidroQBPOmXrT3NmwVNOeykzD
/0qrPuduKQHUMsHdknABnhHwHGdl1H5zkp9Q1s1/MJ5JcFtH9p2DGMtyVSNjvrJVWboTeuUqMXTw
dKiViwSUXi5cqkbHHgJXzFfoAvDvTP13Th8iaTTqdtW4gTVi596/Gmn5/xi7suW2dSX4RawiwQ18
1S5bliXbiZcXVuKTS3AnuJNffxtDxbR1c849LywCMwMpjkQBMz3dMgV3i4KeRRXY7wCO2NkDK/ef
QGl14rgrBjHAJep90crPmnTjSgvduAnybqsRDfQbm8bNh11mFnrf1QW9X9aiKfAwKw1zDQVjkBRF
kN+90R33BVAqUa0D2W8b003uPLI2Do9W5M2lD5wOHtQt5E/sl8kMzfNoozH1yFSYOCu9b3Xo89I/
Aodl/CPoFvA1PDJ/W8mV0HZkxIcT5BmFdJvbrO+izYSQV1j5T0h61wAzTW8ND4SUn5D0BLm/xtND
VhBY+dkrwOH8KjBkzzp6I+6ahElzlcVQBZOWtaM66TSXmvFLG+X2jiqpnyqrMQx+CiWRyY+qrR8L
5PWQQrgHLnZRH4fBB12PCQHKMNDabRjo0HhSCpRlKoqj4TQPZIzVFPeidWpk6ZlGXmZEy3Hsh/0c
jo802KzVah/htFgdPUW95BupgA9W11cQRHLljhTlepNdhmRNZPV5SFYoH8kdWZES+ZUCdo3UXxLh
WPWh8e6B28tmvXVkSgq+V7LvRlyBJjWT4JFWw1Fd6C4IIP+GD/DacFTTdJ72a88F/jPQUB9bVLJx
D4PQdo3Q+1OteLXoLjPz72BkBhaCPnKQoenXQVAUK7LSBU0jfA41KsBBLyeRNn3X0Hmub0ds8Jch
uOTWaAUuzVXtQMCddOLSSjNuM09lv1SjvRhtf8PxX7SpVaO9BVkD6GYO1R0Nq2Il2JA+N32XHueg
kKH+MVbd5yCwYqH/HSloPYi1RVAG1o+k5dskVUdz0EWHTan/aD30EEAlyHmA/kC/kehFVtpN7q2n
2iVHrvGHHpuVhcZ68wcwJXO45oBstlfhjm6Nix7sXEtWpW656Ad5OcDRKQ9sVMCLTAc+hftrrEJf
0/mOHMkwH/eu5kzF8NNmEBhIhjQ+uKMA10cAUVceIdmNHQs0XNTlekyT6I++xSkR8ouN/dvFzSoX
RZRAymA9pGiKHMwyRY8FujUD37Mfe0WUEHB/CYxidqaRV4hwZZop2xJtgmnplwCytr8DBFpUz8Jv
V6MPZdDYjsEprh2Imm3mYEshowQydNmBB1A93mqzLLeAgQZLchyR0zz9DtV89bGkWAqzpNuCBDEA
3cXEzDrhqSopligIZQ+2i9+3OI3uaVTV0NqEivLTiMzsAwgMswc5WOZ6LJCaaotGg5YWCK+C2oKy
hgpngMqeOnC1T8aiH4ydPsQeuvAQS6sEouiWzOM4ldrMj5egw/zTK04LoDnOXDcclLbzAl9fMWEi
OvheZwZs5w55upCtiZrCVYULm8n0BtRwN5/KYXN5LPaKHmpmPkoMSs+GqmWzY8D79KZAbAL81O2Y
uvjCQyQpCvG14EZ0H1HKiJkdDgWB1d0mSvEoTSTbOSbqaIGSSKKIWmKzjAPleRpVyO2AqJxt5uXE
kNzTiIISc7ws6ascFi1pi0ouG4CClhXEBVeOgr/XOTJrdOch0YrCRLpLh+oyRfNXbn+aa9UiQWoe
ZJynu3lJF3CMPXo9DiW6l5EUYe6jlQ31mo1pcoTkqr+LPGyCJNL5dzreE1JeZfSYYQe7bLKBvQZ+
92gwPDmweVk0JFtXFPW9HNGJy3T9siTKLvUa3Z7x0fLAGswMv9k7rtfdidRDOV4tCWKRZKlrhgGl
6DhYu1WkgwuNZdup6Fub2Tcf/OEHqhrXeWOejVeqEVPdNzA849Z1YhAVJCgjCyDRNqLVbaDLVI14
zByoFKjVKITW6LRiWpEWQEHmY0XyscA7v1BaxmgGjjgKFchP7fy+dJA78OIntNmubMG170K43p2l
tocSXWzPDhTidmaLngyygqwsXhetJ3Y09DzQFMdx5BxoqJZ0R81+iNwioSWl3VyWNDk+7KZ6hX5E
WoqWlIEr9wbaEzdS0T91o/CXfZfwldd4/ZHmxgQMRwse9rumAAqO5shqKx4oPID1veH0DzRPU3RH
F1oOJy93NS0yWwDBmZajlXLd3Q6me7DqMT2jtv6dOK/HBltWHHW1zcR5zVFaRf3znDj+xUs1tZQh
lKmSUr94hbH4Rl7zWh9e81qhwae1st9roZR3m2h6fEoA2noArGgZ2QZUDEBrc2By6O4pcVZCWWmZ
lAU6sVXmzNXRUT4ORrKmoZ+2w20aJQClqmY4PzRDWomMdFGrGZHX3VPqDN3HgPZZoIGLgGRSBHO6
Yhaju/lyNUdD5LF2SdhZ6HNG1L8NtfoYTHYBiDB917DXeR6/8joZIeUqKrAfmu2A/mDLyNFobIvX
adIfsBH30L1w0GMQAIHd/Th2aLxOWw8oYc+OHugCIfONg+PcJH7oeFZ9B+zblM6c9BBRnt/qXs+W
k4Liv1xEiSqip7VnNvJSERrTbtM6uVykU4oCoPXf4xS73NvJkyZn90u4Pp7a0s63c8inJfBwz28p
5HoJI3KOdpAbK/wVQD1YduUW+qb1qRzrfJVLlBgMDUetqHTZu+KfcT0l39lFNvamhfirEV4E6fQe
/M8Q8lxlhq6f+jaE7mFetreO5hW3vDXLbV7p1clnQw6hA6wZeFoyr8lihjVrnNAsB/RWcYqGGtpf
0JaDLrRVmefA1SIXcRlba7LOhiu/OdYOqnQJMFGz8PThV+jl9Snm3AAhfQZqEUuxiau5HoSsJylc
Y52VIAUMyQWlQP+YIpveKiv50SWzLY6dst9CgO23AerqQLnjJWLPteUajP6HykM9mhYmtx5a7GtL
dlhdvWIYa/XJB5fFcUzTBbpDFhrksW7QfYIWX3Vp6XxDY0s1HtPdfLma09IiWINnCu1iX52vhvP6
w1BaW5wOTz442e7oAhKqLnSqwzxDdy4aOiYHfMtBZc47fTnPzc7zXGIBl4CFvAxk3CvyyFOOPtB+
XNYleLpDfL0XJivBQxTgk3G5nXgiRLPNDMvbX5s1EDm2i6vwa6dpOQtrOBEUIZMWJN6GGW2NOOUH
T7f5weItP9CQ7ry0BvUT6BVWjd1Cd/lPjsnoi72ZedexjJYqIrR6TgsW8qbLvGZ/9RrkR3N08ev8
8pLz3Pyy81ujl0W++MDz/6PT67pfBU5NbCks2wH5qgedXs/hSsb3k0p9Epu1hKShuGF1XtwCX28A
xFSolnB16lPnv2QcnDtjlCsazfM6K42l5GGyIcPsO7Bi8p3nDT1FBR0NC6jhFMjrHLUaeBGhg4Ow
G1p0fM5jgicT7pigyWRgEtJkNMep2trUdbCkySm6sIHflXKb2CZIY9R+k3aNRZatmjF3TzTSaj9e
J/gITBvMsHeje88vQUKI3SsFoThTLdA7bN7QfjMTerWfl5zmsGRSes6JRrRkk/fIJatdbaCWDBqJ
LPnvt0BLei40b+llaEmPaf6ChszFQeqfhZdNXQkrf5KsNZnOIVRrmba64P/V/Po/OiBP4eILaG4v
xcvEMZJNX1lN8eLvkTnobgzsMU6WVpgKjJO+W7qOMhBaZkur8tcyHz97DKHRvxTo8F1kpYFmTNW5
iQd4s0RXEzo3VW/mqPo6yUq4DLKODTo3bRS2Pzl7blned5k4cSh/b6qwC9G0xtk5txJ2BhtRu4o7
7q0T2bNzpC49unkX0aipH0luhzj/Oz9jkKrcBEWDDHyua9uqMqMjLUBhY4UNztKIa0zCKvPKOclO
sFsGNa+DI1E29du0XOXRIAHVCQvsfmAw1B0NK6hs1WhwgiNZqso199EYb8iFpmpVGV7MITRJFwpD
t/85xOlzS+tBawrO8yvNfnRXhAAU9CivL+eXnJ3/9BpmLDngP8Oa4v/k29Q6315qCCwNjJvIQwMh
CowmKA3d9JVDfQxkxVl3awKy/H3wcOaw6vR1LLFrBXc0W4/KrR7FMy8689xYUr9Hz0k6hUt0S67c
tPzRGMhH6zj1H1BChzazKM+FZ8hzFrcKoZoegXO+TPljYB9Gy8GOCQ40b4MW567TOmAAPqYcPb+z
ItCCeh6K5X3/1vuNuHV6qwB4U2brPvfk99Ds34layhze29qI/qqLBqpppScfZd2ZYGBCDDjMLjFd
2n2KcbSd0+7bvOYvZZcXOzQIgnVD6T/Z7a+40dxpmkN0buVAq3Mres07pEZntuB7LfwDjSHIm29a
AyX+nCw02TFIbYI2vESLMLTLaK6H+KcPRlkEMgbyaqN3Fh1krW5Cq9a/AeK/J/A6SCDEOkrDy3yD
eQLBKwKu9ewvRDX563EQXvnTOjTPBzsDZNfRISD82R+J4J++0xToQcp+BMiRvjQZyzZeigTmiG/v
i9tWd3igaA9W7Az3LZqSFzRfi26EjmBR7WiIDnegL9rsqbHK7ljXaKtsIqdfDQKHV3RDoyGGOQB0
IXOJjibVvlIkLAcYU/HSo6gbbz29Q30s+M/UP4ujF9+ycMAfs47DfHnBSlgTZKJpR2vZk4YxeA/X
YQ8tcCLvx14bmvA1FIH0QQkgg1pszYCD3wFX0y0IZtuF5n9A16vffYxyNSJALpR1r2wQENPvCMjb
5vqV7Z/iCqtyDhFQkAbaqQIhtrpvi4u8rmlrGxpmGX7kUCkIt9AFE5NWA/rTuv0k9MvMyo7xNq16
URYVpBTQntyjkAFofIYGNIQ8qfmmCC/zUZWf/s/vhmFd/24YSEl5zGGcAS6EH46vvxtV5Gsqaa9t
i0qroN2C/624NV9ZBQVXTeflHiyT+RMKp991cwh/ukY/LsAl0ZzAopwd+taqV1zJLavIIPPMVxtc
SVNkxJ0pkiGfhyKHiNdUDKGyiNsDqdhF8ROVRuZ5uqOLm0pjN3riaS6jzEYqv3yscRXe4K0iuRmu
Gwir7WIDNapIHV5TbETuAMF7JXIXumhLHoT1U6RQIVBReatyt7ojC3jq4pWuErVk7NRSYLQJV2Tt
Q6RlHKd7JSNN4djbNlhKgIjL0rNvYGoJN4kB3rjUTVEirNVpQt1h95LfMRRGr+ZpWPgWzlmhrHdz
ABkkVC8/LUdzdOkNtX+X4KZSi9PFldh844O1KlUmL/bAuwt0hbFIdNaKWzyYdlC7628gPlaD8ENh
40OVKqx8M9v4tmEsahXHSmaOqyzHfwMo+N7sYweV9RMJv5EEnD2MHBLmHlvRnFAgPbrYx0LB9ObZ
NGj4Cn025ooC2wmDeiIvikAjTHZCmY6vsFs0V5PD57VqCSXJlPn+ElsJcKxlJhJtJfLPmpXc0kjk
5WV+4mJTVqjqIMH8EUB+X+N95TFPkQcF2HcWiBKQCkFZqV26bYEUs26bw9H24iWhUAiXQjCVSEeK
0oZiwgQzI0NpR/oUS0O6UHyVxhNwjRZBFu/dHjW+E5VzpPaCOGbJSY3o+TVGZXJCHW0ake1jRDbl
Sc+2j9HXOHq2fV3lw/NrnO8N4oASDZJNMdiSHi1z32BXy9I0OFHuJ2FmsIx9HKso74MyrtyUetSs
yeolUXKro9q+IGvtV8M5EtaKjJQaqlGjjZD6mtJOPg7/kJmU/p6Mf1qtskGpbrP9lMShhM2cuvF5
ahzKHrzVIaAvYKaUrbOxTQupH/IkExBzxXoKv4qk4exDIV7ZJnurrfZRbvAbP/b5DVeXeUh3NEfW
2fBv/YqC1yvH643FVey8HhlckXnT6/6tn4aKTjYtcxUyr3X1VrOmtf/PUdJwLeP6J8QzbNfjjgWZ
KO6a5tXRw8+ZyDsNCsgFEwvbjIc9wV8J+Up30Zi8cihF7+epj/nZn6aIpVszgleal3V676pdGTqY
9Q0aRoY36b2iPoBMXlynu3m6L7GX27cNsnxh8hPn/HgpwtZGx7Srb/O69vZV641HHzj6lVV36Ctx
cVzMwftUtNqKglzdipeRChoSnI1GFwefRgVhw/QA8gPU2z1fLAuFpaELmhCcReRxbUfD1I/Bu5cu
o1oaCcR+vXZHAdPYTzX7k7MXJNskCoF2ihjfll5pPBT4AoJ7BrRhQXOInZi9DzqIhY1y9E6G5GJP
rn4QfHY1TOywNaiC4k0euipwHu1YPLKxc+90N7Mfu7p21qbfQ3xWGbNEy462bE9apMP4N/6sDjZV
rwHOUR3atoUgre2MeLj6qbFXc9nYAtbNIqRj7DiHxmGz1QrDf+e+Hy7tZEQXo4i9XTRAakznRvMA
LlV9wjIZxhbQnv9xRXEpQmMFtInIHxIbV/6uiKJpaYbk3I4JCJL9ryuwJvaTmTb+WlRC20BA5leI
1PAhQRsOOKElRAz40Dibv7OaTVAtmCXTbdU31T0OKoccEni3NEIZYrCBYAGkLq3NrWv7kDZDU6bR
9z9QctF+ATMNrhFhvWdlbi6qsgkfrQgl+0ZP3RuBbOmd7YTRGv8H+vcRQUQ71pfFoui7S1AXtA7I
3toexdRcPILW68EvzGzi+YhDLwNh0Mgn41cPJFOru1CTpwEA4EPCWjRnqt3nx3ACjwhIWhyU/LbO
BDAEesG09gimvuJsRXVrbLPaaG/QlATukwaSkp1fi5+NoePtD/p3P0y8bdmZ45YHffIMJMIuM7j4
iXInoFS8UoeAv4kyExksg54Xz3n6Myg0F2Ts8Tt6/nETGZeZD9PHDXxyy9YfeqOrkTgGcRmU6IxV
1bvNBvtW8ciZkGczBPmn4jyjS+IkxsqD9NGGAgLIupx91IpnD1pDJGG7oTn8SYrzgAY6GoEj1jpH
VuPVP1ofBW/QZZ8aqHuu9QBkqllXd2BoTQrs2bWC7adxnUGVM+anQaHLosYakXS3QeGqfOdYshIZ
wxxPc8BqD/cA1IGvSgfCEPmOLneQA+mC8gGnI7mtod55M45mjF1kZq0ykzXPo7S/0ycIEMal/hGE
QqV88LPiEtSrIJ5CrdnGVuVuooVtFLocZAfmylUS0pbj2oCtgNZB1jw7WgOYmcDwAGmdFpJONY/8
XW8n4Tlqx2ipu9J9t6M9IRP7LNHRvma3D9nItC25OjjWTq45iC3eFclSHYPm3HcntpOsyKDpW/Bm
S5QmmTGIdRoZzZb4Tsg6D1Ot+uKsYk1e3PFijJceYFx32mg3wZZLCHRCCG7tyRrSfWRQF7orZeiA
JjIBA7ydgGoW6SmLA11gdCLdUfJKb/Gz0JfDxQq4K1gsHJGt0IwWr4ZM9iviH+mzNN5pfft56Kkh
0ZHkdn2xzkOKLaykeayZ8QJgvbeMGFqpiMmSuDBL1F3WOE16UDFAt9VEcalcCmVwVQQZZqbM2YB/
T4OvhY1sTxvnSIhA72fZphI9HqrNO8uz5uhbvn6IwWe7KnLD/aF3Z0r/zQ6AVLr7xErSZVgUQG9h
f1kedHX5BOmiW38nOM+maQbgZ42fK4DY6NJ56LsiFE4nC2NjNyA7JW6AOnT5QkN32ZEVen4iw5S3
SEy+4JV2MThpKheUANGVYY4gg2cDPIhC1KpBvWlDgik2vvp3ETe/08hSmiuVk93poJ480pSEfv1a
mOCIBfETfu308pO/Y5bFCmUe/DrW2Rua3AGj9JxXYE3GpwYMgzstT0JUsq3+KfaLN/qbKQeTQxR7
+ocKzx4OdDitQqAmgGbBQ2FGDM6HVTLzGOd8M0fqtxX6M3regS43ylhswwpZzWlMJx6k4faekmmn
sxJNxbIU27rQ4ada/TT8mnEZf9eRLbnlg+6vrKLKfoonYWftTyFw8OvClN+KXhanqOfQKlQGHUDY
JHEzcLoKa9t0+MbiQex8w5bunhwKN8EXv4gg4KtW9vwGzKeh+7Fy2IdQLsEecFq5swAy7EY2rdz7
jn4zPV9El+i3YNgpD3RpudL17Ux7L8w02vvUrEwWLx9TvheZu2eoeC+B7nXvNCHd5ZDY9XqMFSvk
PIY+FqjJQNBzkG6i1Fu06tDkTvSclCHkhhLvIfMG/bGSbI3nZ/SsNQLSva3oFzQEhNreos+mWmeA
GzybVYpMdCnZnqzMNN+g8dHek9G1F9YwsO8DWHBOaL777vpV9GwgKY1GUs1a0rAPQ2vtFuDco2Ex
Fpc3RcOvbyqqzelNdRCdOFy9KfySVZP1D28K39p8V3r4clReC7ibJaDGBXgzNsV9iSxei93INEZG
ND825ESTMsmzVakmsTurD3WAPoUsa9BU4herqCrDn7GXovsyqV9RfwWncu0l+9DW+qe0bZ5wBBI/
/RYtC2nkpyc08mFXCqG/v43sGNSQmFkAb2pZ3ZaZqb1vBoDVIdqJFpgEnBHaKPc50pG/iqA8WxW2
4VoEoaWiye07pLsE2Bl4t0n7RD4NepsvbFk2v3Tn1sI+6q+q6K1FAp6uhzAI+ml98K9e1i+CPHzL
w2pvqpiP9a3RvKzPHOFundLYDsKWwMFWxbYBiPAhb6S/4IXFf2rtsEzz3v9VsvC5jUX9HHNED64V
HQGwKm/YH4Ikgwq0wQ083QqB7IUHVsXMFedMuiYKuR2b/l5m8saKpAVrRhhAWcuy9xw0B49VKd7o
f4IC8R98CdQlYyv6H0CgrgJHJ1zUEIG7JXIti/d/aVHO72gERfBPI2Xz84HfESvXx+hrHHFyfV3l
w/MjzkZaZllbVgJVXAcc3X6QdwfwvgcNNKo9AyoiSbcAvVsPRoXabw9GZgoLrXnhzrDHfk9zI6Rd
temWYvyoQm+Q8qbV6A5UjEs9TNnaCHpsSizsidEJA5y/+rwHccVWl8IGSF68BZGlGug1MqpU3BOd
6seUbrvB/SxhowcXL5oawcCC+qHbboEXyx9zr8J+tRr53uNJ8VgCvH5rsj5ZkJUuAFYAB2FD44IC
gHjcsQbc1zSkqHpgK7yP9kRTaeEGG8CSQYtr1vljKqLkwbIeZvdcA8qaoXljegupCTJVK7QPrkDj
PzLFxeUdTasZYXr9jvKo/PSOyiRA6ttl9dKBPj0oFL+8m8Zt0B+BAl8+Rm+B1myjvkWXZWH/YE1u
fOuyNkXzohvdFtLDM8JvwN/6xdUBzTG5RnZ+cU31rDgy1DZm104dWb+uGllDdEuu+A0BKrgR8VvN
6q0dJ7sUSkcvlu4gjSywMzc9FECyyog3TmrELxH3dnUYq/Lk33jgTHTtEfYlNOe0Bj/0aCh9+YNH
rDx8/88essXxh94HeYRu0dyYQMots9A+sU7ggWCWGyC++h+dA70A9N3Ic2qCdqhL0mGPfACIhWz8
SfDv1F++BGlI4n4KMhLpb4ePoEj9cRI2ji8JXgmKkv6vti42SIoNn4LmV8ogoHQPtVk8g1XQxyu5
Q7jpVvVgJa9AbRqoiMTeDTjiG1RBsZWiv2cXeOt/9hjgAXjjn9fwhZG8i9if1oh7tLY5QYK08yvh
welCuHHph9kqj1kNnDvqvAurbcQ93KKxwT6Q/FLAGZdAN3M0jx9tEKGuLAgcfNeSNFxkgDaCFOaG
mIVsgz/Xdu4/4wGHBjcL6mrGoFU7Q5PtnqLdj2hPRSsUzke0x81ne8DBD4+XEcAix1343B/esiIE
LehoJicjsMcjGaj2UvT6krUGPohKgFdrAJUWbhcta2ofYJCbBNdHzDbCrmKoJ0E2jfNvtJUte8/Y
AFMZ7+rBjV+dz9NfvGl/S95Rh2YhoIF+8NyKFzKu+Kl0iPLVj5axKgWRIVcGTZjyDmoqvdYmD1pa
spXO3ORBZLhr1RyIZNmqQ+vYdPdv/YpW3tt9Zm+pMWA08ndXz8SRegosWX4aMYzixguOpaJhVJ40
EmXTv3PNG+TP2u1wvmyQxhWrUTjNprHQiagzHf+aNklvrDZPFtO4rQDNtA2jWnEglM9gYePnrmI5
km/QKZ/n8sx6KBkEy2kqQRfmOdxPS4DzJTq4UfM0e6ch9OjxIaiWNFciTbQyIjdZFokHfht1cRrw
59CQ7hxwA01zs+HK72pIfjRHq0SN0eIIlAGVZJgx9BNxfmtrt7qnu8JELysZiDxjJsYgQ4dfAejR
4ZxHznTRQSo7RcwGip2XIgPNsSKrILmJ7awdNNGkEMCZF511oO1IEYBEA5wBOnplnha3EagUHvUU
f6WrgMBGVzBh720BCSQGci4JQDB2mvp4CCCvejTwa7+kR0CdPnZmYv/odW1c1bUcD5ms2iO+K/hp
FelrZw/djmhoU/QVrCrT6zeUqGJeGp0rYS3QV4vC7WzlYBBaO6FZbQ1w8WxcMCNvG4AMX2TTPQHG
VJ77VNfO3PVPgAQULwpovm01zYa2C7yYoaGtofX7I+iko28AJaxo3slsba+7XK4q5RYnGtAWjabd
ktU9m24bvuC0BwSI1JGlUU5ZqncrnMfZvg4T+ZJ31roAHPZpkBY/cmtMF+Rm5ycBOrVIuPkikTz4
Ydhg+DalMO/NUSuPidaBal8ZYt9+r2SiMP8iPdh1E64aXgc/HBAdAsjGQU0apjd+ZueA92PeR4P6
EI/Wc+5H9a7l0Hml+QKA7NZ9Kx3AgtEOk+0YqBJfpHTQJ1InK6CBqn0a4p8Bert2C4lucYYmZHhO
dBd9T8NQrLtU5gEolkN7k3JQBU7jEcf5PdCe6Ngw4vBMl46jo6fL5D2tQFNyqLp7aFFMXvN8bhdL
tD9qR/Ki+dCsH/y6ZLfzFPrAm4WNctyu6UL0lGVVyN1loyimM5IavgIDZ3qKgnlofKP5yeUKDWwR
6DcipWHykoYmttjBfSNHx+zFbxyU2M6sIlrRa8fO+EHsInMHt2kk6cpPBQSyP3hGvrh2FvbBFy4C
QGvMdU96uLWlHwJz9FfgzRNL0sN1SAXexaOoQaOPAQAyOdQSbSnkYElgSioeB7su5/65jGO+FrYN
vh0v087ow/fPddl4OEPE7eTSKD8d4ps48Rt3FJUWILOVwFmTjaaAeMQzFhItOOvCnwzz4tNrqVew
uxTN2lp5WZwMbRxPi/dRvgmFiAABaDa+wRIoUGW2t+RIFm19lW51es7uPVg5WWNlHbKsX8ZRf9RF
3C9rk3VKOdF+hMJEdgPAmrEA+yroBVL5DFbZ7sFUmZrZl1qryddRvmQtg+wvN9IMsGekkZYubUpJ
pn6GmvXg3AjHww90Cy3p7dS4kyErsDCSAIBa09wPbpkfweudHwmIQncs8+9HVzPxSMB8ic/9DTgR
b5jCpl99/qbPml2wG616pcHVp+9q7o+fUGRm5/g0hd6zU0OpExWdfDegkX2tOVX+7KkcRBQjM4JP
V/FcRO43liBnw1kXfM/7xxjtrM8MXGLHSsfPJw3nJWhISwi1BA3VEuCAajeZC7m+UELXy2rApKHF
EHhRW1m0tm1MbWh/9JUpwRI05me/D5AJKmvIczMzvI8/gsAwPgWBdWcKMkE4lmFHq34tJokacMsw
T6RnGpkJ0H01VJu29ANkcxCZ6ha6nSmA5jJQws8BQ1CeLjsHK/1WB9F7Ckj+Wxn7YOpmdXQXWI19
xmP5r0Ky4c31NAgPaXV211aWfm6E+Yv8WW2UELRGBWTMgvYseQSxALWQ0PViWfTQkjOQ3DyjGVMs
xtC37kTGvQ1BbemS9cHRcxsUlj7QwTRPw8rOO/zOD1kNgCtYba58QgA75crvXHnjpHxNcWkMPQCg
jbCRW/Tc+DmM9XcdynovTeeorFMUnqSBvA6kN3U8uQGbC1wRAKca+d9SnJYWfOTVr1o/lYqg82u0
W1piihaO9Tm6rYNy0QDLiIQKkj4slvkxtHx83AeDLaEQqq3aBmpwC8oJyVo469o03mu0qyzRaOje
h+B8AYuli5a6ImtPjQkpnsgY2rcBtVtgRf1fNnJ6ifCM11IFjfXo3teuewkSzdCevAjliJ57+W2O
7vblBA2j72Hpjtjmad1+2k9PX0TMNWpu2nPjrzsNyYhapbcH+XW3drI1lCHck+OUncA28fMImBEo
g/NTDMnAc6oumBnM5hnppeI+18zovk10NAkpevTWRCW0cjqcmtWw8fV9YYw2KAjh5ucmutcVPTpK
JfYykDkQPQC+2in+rsIcugMVC8yvQ7LyqEBDR5yBo99s+A2+8N8HvYi/oRxobm0AjHdxFomnIjPf
69FJ39N+/G5KdnFg6ABdj6G51tCucJY+L05D/YhcVXmeZ1rx2KNpHmrmyo4RmSqj8dH7NWiL1in6
PF5BNyEFMc8YHFpA5Paag6QWbejnYaVaiOchbf5pKFw4z0OKzZzNhFMzTXai+n3ch9qtWzY7KtjP
JX3hldptGtSQTghVEqyTx6aNxK4AjeMOahb9k2fkb40Q2Xue8Nes9pBpVw56B5mqVpbDE87Tk0Ni
+K+SdxcHWuFvHHpNih2ebJcVXLwEiXB+rDA70Huo0vINqUmwdxL6rnP1b7wWAnUkUxWTfl+EjjuJ
gvbCAG/XejZcOTfAHqL2zpztPwPzDOcaog8MNDMsi3tohrZM01P2TxD9MkAjv5+GfB30IejtAJvP
nfiu0GtnUbeaXOoOslG0tU66pjzi9/8wba157OLBHiMzRNbQtcojzmbIxf8Wh6B4oH2Olek/4ahe
oD7wW96LhLu8+j9J2aX34Ly9iIN5VpEt46ENtuRABqfW3B2F0xxdSArsd/g8jX1ptkw6MO3RK5GB
whOvKxY05Hlxz932RTi2jn+JzrBhwCM/iMVbng71Q6TmhZpHZ596svuvUeDXD1zLkI83gSTtfW6C
BmP0Qe3QOPeiN5sFnaSvDCzCviwltKWKMJ5dLbH3locihevY1QNdgCTqlk5VGNvmQ2o2At6mQ931
RB6sCfl1VJCjEj6y7nOUH+cLRfxxooUsFQUmL5SzVSW/QUZoA66HaFWwElR5CjRLXAQzvztZsR1B
543C1WYEqSVe+FbF+ZrqyVEWCp7M/2LFumnKlZwItpoURKMSvwwo6hk3c/vVSL3hczfV3HBFcyqi
/NuIOcy3GFrMlbfQtOD3B7oa2C2hsAjJdY3x0iQ4HNHJ661d1ag34bPU3RwyA8JmZ1orzLObf/46
mo7qiPncX+Ghv8I1bWbaQOl5LlcgqE9fx4AFtmfXjti0bcHRM4gETQ0dCjQJWC8SrCv/pezKliTF
leUXYca+vJL7Vll7dfcLNt01I3YhdvT11xXUFNl15iz3RYZCIUFXkyAiPNz37qT1W7qrathzZefK
7iv7p79oJhuY66Le52UxbHuF7U2AuU5c0/rmucaHf1Cw5oiyFuxq1X615bzcRRFDSpViU9RnGvoz
PYXTAokJftcMvCAtSuS0HDTyBne6NROeCTHjBsUQKeJTbA0KMeN0Y50Pu3zUQpTbdOsbr3ktmkAL
0NHS9OAZRyGXvG/NGMl0kEw+UiNb7Y+ptKcTvgLwMRgI8w7/kD2NkYk3Umz/YVLaQVCR3ECz+nVS
HThi67Z+d3MmPAh+pjHqU2nS55noJGT6ciYacFny/580ZT9l8FiX6XBuVdPp0DF1sEvvwqWPym0o
hVSIon76+QN2rEgKY8p82Ck1UzvhZmiAhHdzY6Qll8XI0QD1/GFoEXX9p5PeLGvZ9ceKy7lBCKTt
grn6KmPMPiRGk55Mm10IY0CgAsIi/G6Xw6CYLZVvOSSXuUvOKGCcbdS7md9ARzKpq4xIR7emYf70
fxf//dD0NcxE/IF0RXMqJCDJn452DBHA80CywbMrOfmI6gSrT1dDTcya+u5DDTeQIwubMetPQVmv
QM/rHMYG3DJINPQnOurU4P/f1vTif1lOY61fhf95+c+lWCNOkCgbV0JL/R2xkY1WZK6pOxObFZk1
d+skBZXsZ5dGF+d/Oxd1N1gZ4dcxbcu33Pa2qAFsX6PKsQ69w9oNRb8/7dKI7dme12N+yAcUUBBT
K5iFxgsLup9CGu6OTAuDKw1SN4EHoHbujphdl5mL76eHjtA0AmRqXRr9nK9p/u0Zlql0mrJqbq5h
mb5cgzaM8zUsyxIP7dL9vIYv9uVUyuOf/qXk8XkddKWWFrCtWUKYG/LK9oNE7vqsDfmV502Wgttd
Sw7SBnUBjTYZB7ObLdJtyaN6bWk6EIyaUmrXs9HbziuoZfC6KJD3iNhxXsfq8oPnj/6FVijzNHuo
x93i7w25Q6ddTJBoTQ9dCX4bmkMDfoYCRXC21Gvq0oCFh8wKURBvO5/KhJZqyPsyPs6Xp07tx75/
oSm/nXpe+O9/8WiK/L+UohiWa37Z89o6ClECvNQNvOkMwzW/vGSjzA2E3XqI2WXBg5B4JYd1jSRo
Z2UPMivLe8MQAbJIdjaGiYeXSpf6oCVSIyCT5KEbWAj8APZa69LdZEE9bQjoWtuSE+yVBsnk8hQi
qIV3iTOFhP2EyWotlFJ6nvT7ConcVV7Z9Y65+Cwj/VGypcqWKBsNDFAGWJGNXGreNA9OysQKSJGP
uYN0CnAHG/wAoWIJJdzh11wb1LSjfiygwXTT1Wzxy0wLfOnRKFcKTarKyM80fQ05k3GrNVLJgnbO
Y6RnUOZDedUh6yznXppesSqGdvwFvvdMZXsXV5+BFcq3I9cFed7wlDfsUvemc56/qcfAPzcFQ61e
pAM1qkZbNep5bXW1snwNIGh39BwO3VcQGL1ZbjauSznUByfXrDeUEt9HEEx5EHVZPPGuOJDXMom8
dABq14m71QYd4AsF2EwkEN5N3e4JzEl4zQ7cVCtUqgGhpDwmt35qKq5vXN8GvC8u5A/uWwfb7aaX
gnEBPhuJLaVtTT8yzz1ULPmwkz/Zjdo59KX8KzZG79Xv/6BIRpen705n8NcygZYVaOLKSyEY3m/a
COmHmLVPPI5k2LRV8R59zMl79h7hiwA/oBQF/Do+Srx4FVlOfU8I8FS3iyMI9quQBsk2GYO56lFj
u1tsalaQR/klxYbG2gQTwraZHbBLhZLJC0AjeBTTITUWa7wwKfR2o/MgARtul5yKODKAVdnRrUw3
ddsxMG6CIAowcdzQNWuDfQ6WE9S2o4s8cPYE/+X+b3VwdmvJoD1l5hC8+GXQh6zg4mVKhb2W3dSA
0seM94YJ3UpbaPXZGvkEgWvbRIAF4EJEWpNvVdv/RFJh+LMem9AiPgcrKQ/x1Fc/ack40sWL/rlk
lPbehlmDfiRhhKWpkPs5UxdKKo8d3lm7QukqkOKCS3oMSz8fY9ColUpFSU2juZ/TyLT4UnfsXFzf
ot5ARtsa5xMloN8DI6nzlIKyfzfGFt9x9enJX6WR1j8iqNfvRBZx0D1AG4m/ss4QP8iXKyv5xs9f
fOnjNX6GNoK+aocCn7T/ZfGPU/ZFKX4IV/v9QuiUdCF5mVd/n7JGEmtXeB4YGUHkvi/NrN9o/SC+
14X7BrS6+YBK3u46VD4PkUEQ38E7Xa8Nw5JHm6u0uv9CZsfwgi+z+15/FSC1PiL/l72kiQ0CXb16
awRCqaCCasJUhaZBImbv2okPAOViFOyg1mrMi/ZIo7lfPEh9AHAYWPKXxkLuT01qeI8HvMyffRDD
IRgX9PdG7oxIPCJ8SDY2Ifr45Yj87FJj68IuoMkr4z1BcrtGyHWjug0pBLJcrh3fjfdT0xanNgbN
T8tGxECluU/Bf3T8yCUIj9+5Cv3sa9a+Bk9pOD8bpd3aK83Jxkvq2eOFjkyFoHTN4BSZbT6FZNOA
td82OnjRfJADWEomxojT6DGvizWBq0RiBdQj4BX1lCeBq1hk6Kv5fPhGwt0Y2nhDneht5uZTeV9M
m9Z3TOga4NVGTR/XyWYyJaDH9F4cIwvU7tAQE5rofBaOYK4fNrJwRRLGMRhwTunQOm9R3degUkJ6
eCjf81yH3lA0igeujfbe4cBEj5NfPooGuuUVt9z3v13d3GarpDWnVYRKm3Ni6nsqmGaVyDeNmaZH
kfneC/vbXg8ZlFrL5sOu/EnV3OXgk2Fd3s3BqLLj7AwtmZ9LMKqLEHcB0lMcyRYlyXEMTAtfra6K
9mvgmYTeKuL29AMJDOAEXJPLC3a5/TVF4R3ECIQEWNTKn1GVAEYrbB7abR4wsaMI5SRiFJd7GYCh
9QcfPx2BpIYjP5U8BcQusdiU70j8FL9PLcwAOg892MyothlRKXlojOB+LnK+yTpZngwlL38C3ScR
YkEuzAmmBDw4eI6oHjVaof+ltW52poxXriMORP6UD5Mac8EgnUPW9SXzIuuOGgSHYhSWDICE98Gk
rT1R2fOIo45wc1qXnL+Q2YS2jBU67yizrb7bqRkGYML82Rpuuy7aujyXmtfdm7YpwZXoxT9NwImt
mFXPhW+hjFEP8IWOTCfNJAeaiWKCq+siSVBaTgc6FSE2hSbHt5TVD5BBcd85iFfHzEm/gfYVBPg1
BMT8DMBRcm05wEhIjyCzrX6RbQu6hKG3GPh10KUfY/H5swRJRrBD+obhrRQgckTD1CwjBu7dAz4e
S/C8dvFT2TWgXLPyC/WABxWHWjO8kLrUoPjnqQNT0oV0YtPUrQ52OnnhLEr7Od+Js/TU+xIVLoob
sVK0iHHsdyuuRSArJqNJ7Y0DeRWKWrHXo196GqxMTz4Vih14aZDH1O5GxM6dUiJsAVaDADurVlvZ
SRpv5j5kYTyQ34xPc5cmI2u8b9MU9ExedadDG/roVgAfj27EvhdGvaWQ9yCxUeidWN6TBx6xjyAo
eUiL4kljRfqu9e6zZpblayfMdusjC3KctEG7GjXY9MgjABa7D36Nmt6u2p5ZV3uQ8mjhkbn1pnh8
/W0p8BSUr1EGes1Ab41dgxCFbiqhiRRSPBL8+Un7l8P/KDSvjEE50uwhdhj8LAIBHEFZTa+dVqQA
rkfswURQbKv5uTjXbc+PvE/bfVFm013fgUsJlejmU2UBU1GxRv8es/HFBwjzLxBAI0PysTbPAqw9
IdTq29doRB46RqZ1UeCgX3c9AMJBA1RmSLZlAGVOHzPIppfvIMAL7oTE53MzteflWRwMXrqL9Cpe
cXoW04jyG5Wf59qgvx5RhnQ34ql8ZZq7701RfCtS1MohqQG8o4GHmq0FErwzSIcEtb+foAU5e4yZ
/794oOjp4hlGDOJwFCQKZpR3ZZcf52rDOjHjbWEBRGw6k56DH3X4NgyCnX93Hq0yRcGR45+MzJYH
Jvph3konOQrBjQaChWMpD77whk2lSP8/7czrP/xpS/5pJ/9avYrI36r4FiKwxTbQeIDXl8lOpaGx
0+A4KQ+XPsrkP0YWm8nZhtdTsF9MdBRJjhp2H5/h8wLUX3z+aal/nOI7wg+DET8+UtgkaU3XbfAr
zxwI9yqlTRpgqLfZgndRrhb1zRE120cm9NfFhM2/ft99WwykwSkn/2mshAr+tN4s39mZEIzK+hpl
iErZkyZECCezqbvT/dZ5RqK2CfNoYu8Ois6hYmf/lfD6vhey/Q4+BGNVM4c9gElHgnq+aY6dV6Kw
JcP/HU03C78J7TyJaTq+TtLNWBveHtBSfhfx4ZEJq3huA1E89xLQq8AtHsjEDdwNra5NuBHgEdVd
v8scv0YQGd3P6Y6Zls9ySsFbDYALylKKbsczlh8TsxZ3kZ4Ya6fVjbeili+k8Wf6yRqcoNNPRLXj
VQ+6pMf+c5JVx+IOekWJPg33wuT2PQf2CMB73JNJBr7cQar8jtaLbdoH1j01NUfSz1MCwDc2DVyx
rEJOQy1CdmAK7XtL8Hk5smdKExVsLdnaRNkEPTbxRZyshsmIEMepxakUQbNpEL34Xmfd7AGWOBZn
2kqU9TAXjIksAwK6T2+7y2jPFT5ajVL+mLrLKM0NeqPYlNFw0s0BVaUJq4MLLjCcZYb63AguFR5m
cxevb7lDSsc8c1vgYyyIn8B7FD8hITCsnMBP9tRlumnfgcb+CLkhedFHrQAJ54DyZWagKtgEOhOl
VKsyTpC+b2MvbHCL3aWoIn9kdfxMdsAi+CZqnQb0l178PQFrQxYZ393cMvd51jkb8lKrih7lCwI8
0Der6l29orqvqBnAKIWLaxoXuxBpNPZdlCf2nYeaUift3fNiInumTcOmUTOWAV/hI2xg2yuQcDQ/
qqZx9n498ZWeAns4urV1AOh6+ua0E6SKAMXVJgBANC11QmyTpm8cQaDZTYAJfVPoersmDFaTJMYZ
9KJ1KCKZoBoD3VaBuQjWtXTpiGxN6/xpKfhbXH8Dr/OFqrQzv3r0Y6d+AzV6uynxqD+nHHET3TG1
NUonxLdBdy9mGVSPU2vn4SiBjAhSczxQeaABvPsqQqQkTfJNaunJnnWNfU0M3qLyIzdeXQNb+Rp5
qXcINEBWCNn/EFCts8k07QdkYrVwxC/uKWjKYOOkSXIxUDhz/LKSRGXP6+RmyFTlhb8CvXa/9vKc
QXwBLLlaahjPjMcxaFgTAJMgM/JcNV62M2Ttrqmbm3598q2sD+MMzkNsGPdQHttXOhQpVi7SukBN
No+0UlEnLJQOwpM0FYpNHwvTqFFj+8FygCWxVD6e530d7f2AVLii8gJhGtoYfm4HqRsP1rXNA/uw
bA7JLgrbBQY0/jYVaQ/IGra30su/o3gA4Q+Juq5x7JJtJfA9bVl/0ia2c3R9PdnMO0kIedwvExvB
QVzj2E+FGLalU6Vrihw13U/DbyDnHBV873mFRL0EAk1lcGM2cya39BL8zZvM5M2bX8si+FkJqE4E
/dViUXRE4kOuSLkFJfreGuEdb09dPoIs3nGie2AVgqeulEghQtCFJmV6KleVLttTUFgNnvyeeAns
fjIqMF12P8vGhxSWghc3flm/VHgW61cg6DloVXLsFDKoyRtmle2oW3Rj+1haGnh/9Qibe+S/WcvH
I2oModoY56AyWGZkkW6tcCpxRAwnUlRs2Xlsq/hJsuSVvs96rwbh9zjl56AZ2VOCzwqyf/H/tJM/
sFn5sk6dmdNBy1BrwBCLAcFMEu9i9QbqQF55xMPUC6lbt0J7qMxyRT0jHcpnYLTe8lKXl9mkFaCS
mTy2c9UrC/AU+zDIVenazaoHFdz3jAM3E5h1e4kTL8EbDhqQyh5nnrXtJUCPo+pOo7Wd0l68OA2q
57oiaFaZUm8eSlcLEalqLmU+FjtZgNlShHo8rOifTDAF/MB+jR5Q7r2Ddx5eJ96vprR8ECS4yaV3
ZAK1IcNYC73OgCtj9pqCFXR/Lx9EMbjDV20LLO+XAXL5MkoLoHrXBc97FFlxWBVatQEwL1oZgHVf
vRyEFfbo93iBVsM9woNgkM6j4UeXAUSsalBQvYkKxVz/vkyKcl1DyUPvhCPEqOZQQafjy0l0hvPg
C9Ht2yHu9yIt7QfQenqzi20W3rtmd6i8qEW2Aty4QCkjm3YWKOqOk+31d9rUQDlyKIM3YMaeO6UJ
jDphgBaj6idvK5BU4134MBjOuCvBP3OcZAMyLy4R9AulrmKe3GmurQ0tBGAsciQEu+Y6UzUsxrnv
KE+e6lBNQPlEaIs4XxeAB91lw7iZ8Gz47jlOvItAHrmLh9L4PoppHUxT9wo0UHwaWq1Yk5uV+klY
DZDtYh1P7qdG5iENtAGktFPw4pxQVBi//qd1bQAz9XK8EtOwOVbFGZujF92JQRmgY2u65cwVa9mI
PsPNmuqhy6EKOvfb1g8b28jvaXKQsOLslemL2YnkgccgGwcNVRnhaTp51Xe3NIMtAr3ljrp66u2k
k2rPpt+ZZz0OEE4ZKvEdLPbpChyd6UVrvPYZoNED2Wl6MSDnZVfeI4qyPiIOFJAAyZG54rHNN18G
iiQqQNLUhXPIYg5h1FZ5FxSTGdQrwRrwn0QVP1FTJf7HEXUzhmAYHeHbpfZXdAjux7gKl6GuA/2I
hfrBdaHcl4HK1+FIc6ipoxZ3GAgSwBIdQD9BkzYE82w8eUKWRhMwNzFbTYgY99ubIcH7CDiJeEQw
UI+gDBVrJ3Lv8fZcOZXASmSMKuBJHyA3L9c0RGv0kg9hl8jmPBhsJjoQjh3hPma7RqV30y7THupO
2xLrAY2pngVtwwQoJC07NJWvhOXjK1FN11IvLi2AwPRfTqapneKdMBN3Rbb5XtA1tvJHvb6hsf43
C4nBf2V1NW6LPjktzxo6mt+7wu+PGQaXhw4d0QMmVoOtz24Gix6U+WVvTuHYx9m2YIiNo9jSesM3
TQaeotG4i3oTuMfgqoHV7w0A9ug8VJkVmq6w375MGmwEhlCC3DYowrDTsG/7AkhK3T97qhlHiKeD
+Sn66Ddx0W1cr1NsULCBav9jgLyXefrYyRNCDSF5kO+8lB23oPEl79YV71Fn3p5uWW/2o9OBusIJ
9Z0ZaNndTZCK/g6xGN6/PMrnrg9dAhbL9+XvfONWgZ9CDS5/549otfrTZrJ9jxtU8xTM0rYpSUKS
EiTjYD4TU+Yh2VnjD6C6ZKPRpSEXaeKiF1tMy9CUuI7cDUdWcR6+kZ+kxVI1XKjh+dRfzrCc3+DQ
Q6UzCH2K9oOePWS+XVx6OykvCDVpxxwb8zoevSGkAZsH7hDS8IAkOfSVcraW2dCkOxqnBiyE0Hux
HWQuPr3nQ6814t1g5sm8xNclqd9GaRbKuA6287rY/BbLtdwseTO7ke3HtZARyuYGIIxIw5GOiGyQ
ly7iEvFEJW/z2RhpBr52W+0T/rbnmTOASYRVHzNrMd3TdM1HoFn1+q0HTmCoWAG06bWIcNegVn+s
VGONw5tf992ZTOUYoVbDrpNwwrPsschz91FYvomf3NQfyGZlWX2X5c2JJpBHEOf5Op4GbUs2fGyy
xzE6LieJDT3eJijXXJNt9jLBSTCV3pWWWC6NTkIeZjC9GWAgOZMHXRqIafDNoq4bIIVTonntufMy
ez95HLrmcYI3pmbW96Vf1/fMm47MSBoUP/9tB01/tCnLyFuRGw040Oa5Tw80ZfEsgZ1d5dCP3S6e
mZ4VZ3+aTvPy6kQ0AfvXMjQTGezJl5rRaj6uirrL6pndH33LaM6LL5gTo03tTeHk+9UKIKjmASIq
9UNU5oh9FgbeDpSupz6ex9EqJ+qlpU/uWto3D70RNdDsa3+lUFucY/JBMxx64UWvZu9au5x1zg6g
P//VNt0DfbUYFkrOeTlWd0FalWCkBw8zRfM/ZxYmtukf+88ICmjrqRABmDw0fbP81OkHS790sqEC
7F9cvjw6wP5760I/7MwtxU43R3OTOwyYntZ/dcfMOAdaB3YSBZ7vdKS5HCEhyKa66d9uYBXrVrGW
PEvFLUNNMSTgdaLDNmvsgxN1238cJaNBlDOTnd44otYTKm+qEWAxBYezOlyW6AbdPnROuwVPJP6q
FVJdHFXEUMuB2nAA+onYzgjgu/VZnX7ratwpEO0woPRUIoSdVCtya5ANOw1jAWCCKhs0Xb9Ya2WX
HGnW6Er8sLryGWXXX9eOy6bdMtMS68pwwK3T6sFRV00/1B9Hi40GTMDCypCG50PN9qrtmPtv/zTl
n2w3Kyyn8kRwe1IDFSpAIn1eiezsaQclM2+sThaI3sJSSVBAfw6qmHRYkzAFHYIdhJ9u+mSkhvVG
dtSRjfw6ZSKti4y0LlRD44a+KVvdOvtKX0BTKgRBUn4Teg/yHdVb7Eu3HV0UfVn2DzLNTeF8TE8Q
1h9DtQhqqtg+wVcwzoC8TdaZ2Ht5w3QOnOohSBLtgUwBoiW7FL+2VaI8yAbFjWQdiW7amoMPkRw5
OT/byMlONnUT7wwW5WT2BQ/evOTs2qb5oLbaAb66ikyHGtowrXOVvoO6qcrcpXl/F7fhjYkO22lQ
0mlwnv36LoFUxOTr2PkD34Qidyjco4xDdbpkLO7pKJs6uUZIDyDcMUJtvZgK95p1Kwh1AzdFLmVR
ybXVNwDOdBwutBJcJpVWntdOM7Gp7TpDyTDC3BzUioiFKm7+r33QiU/YdaDS0Y5NVC2nNb4DRzMI
TNTUNWI96noPSRGn3jRjP6yom8Rgl0syQzNCWwaIt+U93y0jRlsNd/M8HYgYczLP1FvszIdGwdQU
18VEa85rRFG98eIa3HPqPLONThbL/lXPonCKUBg7Q6uQcgIuOmMg2aaHc2YlQE/X/O9+rOVi9p8f
5tQn//lhvvQR+p3WyPTkmwAK4leodRqHIRA/QB5hXiOHQ8Iz02NIlDgIlpDR6SMYndbQQigZeNsb
o28DmFYO+ckjH61w7Dsk8Ghlasj38xxW2vNsY1eoQc17x1q5FldfEe0hTpCf0EqnXRPlWYWY9hAS
Kxr1qSGfBpIl6xz3y0aXenrMmfYrV5Gl2gQht8fcCbXYmf0GQANC9dg2nWnUTrwwd4vhpQMI6Po5
yeXC3/Gg3BWGa2zBBSYObj3VV2jZA3LQ6fF3vUI1hvqoj7JpNyBr8IdT1UixQIzv3nZK0IHo4ARC
gKS+ouIV5UsJ/7OvxITIImAQlFhzwSGy1tM438zoP8tpxqsPqKW6iecE3BCxld21W/yOVgGiXjF4
XTrstnjyXuUaXlPAlryNQ2etNDvwHyrZ8G3D7fhiax5y+CljhwFfKRc/guyx9Hz7MUEmaOUW4/RN
GO0faSzKPwPAAbO0+Vi876zk3WnVy00tHvvQo+/N5qk2UmcvVaILbO/sVKjEVq4ZCSg6lXFUDR0Z
AR+3sdBevthpGtk45biWZZaRfztlWX4+J/UnxActx2kfajMVEK4NXgcrBiZBayGC3BZg86/dO0/1
fMb5Jkd8eEuDtu1UF9twX6vKgZpcDP1yquQj+IMpUrYCLTyIEVWJwqQaOiKXZZScyfZ1dLChVu8n
r1lbSnzlGYYMnmqtznCSrHktrHhc81wO14F55Z7h13OwPRdaAUVkb1gV60+5WfmIi9TijzqIT509
QF9NpqAgtcbxfVkpBaJuXUId7zpk1abRLDz7jK1fAJ+rq6qFDBs1oOxbK6QuNV1hQg8KIgX7xfb3
JJkE/p1wBvDd2sWdqfNVMJnFPRWPU2l5A+D0qkbd7lxQTqPA2pXkS26ItSWrJk8qoCyAfTC5U6/0
ums3MZU2Uz8W+NaY+7oaN9U49E79E2uGUyLLISz9sgOFVvZxxJQtKdwW1DD1v4x+8aO5/7QK+Q2m
k4deX8tN5qFioPi9SUFEczG4gIhymx2XwXGU7sENIL5uN/2VWUn/DG3g/tkF9Z2BIP8j9YSA4lHe
2uxMXQSagzVPctRBKd8eiYCDLTgQCKqrgaT3qlajHjVO3oYAgRmglW37dZANxbrph/xYAgc1y6AH
AxDXXZvIAym7lwwPWT1njwHInB4LwN8oxj7Gzv8yiem1+yjz6b9Movi8OtOEnDL+anzALRBB7hmE
uECp9va1UAzwuSJpb1wJkejYz06pZcYnslHTal50F7kjBzbTMrF3gDM1NDcGY9JRCv9Kpka0d1HW
9/vakAhGkfCnnYNLdO3jCwp1StmPRRH0Rjp0Pkwk9iHRUB+ptGeuAppLfRxVQUSHackNZDzEj6Xo
Z3ZR5UR0NM+jJXxeG5su17NwcnPjLHNfP5f1CERKahXg4O4/bDRKja78lq4P6hTos/rFZrHRKjSX
bNSlI3IGxqjcLLbGBlgnAiRiDXlOjtAVmEWJ2McHNbQuuf5iRYCXgGz15KX4hEYAkd8heMPvcul8
HFk6fjhRIlwgFn4bIOcpR1ivDQZ362c5QEnkAzKHn6gCeXJUfcNSpUD1A0Otv49ND6UdJRdNpqUh
314f30H+Bg9ijqRKCVqJ+owfx0obQi3ScyAzUH1NTVkFqMNWzWKjo9nGanueQX7zgNTuYzeXh4h7
5bZqoKRkTx0wY6rRlH47dTVQb3AjgHLO73ZfzarVLBoocqhFApOE2l2XQyMlLuNTMwTFc+PG9VYC
orqhbun28pyOw5/Us1IktVLsUY24eCKLAUzh19kFYkGNa0M80JOQqf1sgs8jsrmtyM6JCD5ciiFq
wgByc5svAzKQG8d03SNRWDuONlyQuCyPhowP1OOom770Ro8KFeqX3LoZLdQo2UdyaTytPOYOmFBZ
LUPHQxAejGjToUANbziRYkklrZfcqrwZlGYMkHem0QWG1gkDECbpnQmGtswnD+yCg53b9dDTVd/J
RK4664LHyOSte1Crreb+YFdiP9lFguh0/UhMzGKUTlhElX+Nm8g8Fy4CP5UicrRbfMfFE/tuGYOx
zcGiugdOKXhuk+6RSJ5pZuvp/hVi86vBqua/xvzvx/NlnbqAtN38JZa/DKTLQ+mb7NEYRfCsOcMK
/95+7hXa9NYVTXZHY23URsi7BM2RutLjYLvOZLWjriNiQDYr21lTlyWsO+ppghJstW6piRwB5OoN
9LDB81QNw6POhhWNUTOhR2bqYePwNnyeGDUtG4ntpYwzvBgCD++JzrEuXd1bl0ZrrWkN8RoItPDp
0EOJGeqjdYW2cLIMnKZ4XyjvDxuN8BJIk5hZDJQKGCrISF6RM/mn3NFXqAnSr0bU6lepGiCy2Fak
qA/mozsgGYGgNDbKoDy3C0S9yJsa8vYd433U0uIwO5MN9FK4drO8LIs2iSvAe5yu5+nYNLthmaHO
ZEzsX1+WlIx/XMCXgdbwx1UdcGAkEOSK3GltlPqj1Uf+94RlqOrzXf6EraC14U1uXERq1wcvbhJU
HAFAMgXdsOmtwXzyIxSRmm3d/hBldc+mFuqO1re8hLwvPkXMmxUjp+NPempaAK95+iUAfLRwELWO
au2IAhelmfQZZINpBFPXZf5sa53gaCoPKokhtx6mZZLjTaiCqioo0eKSwTjb/RpGrl89ZFCujmqq
MYu3kL3pVzRADS8i/Vom47QyginYxAzSMiGNlF72ZyaRj6EeLUBHRjWuIaJXXJaFPXtoLiPXvq77
+4XcrOOL2wuhtUUCRLlVRde0691QS5k1F9xTXb2di3RvcqHPFfOBowEfhs2Qjq/Ie58kSgYub6dR
Zf3AndtpS1V++jGVLFSYv5x1Kf2n6V2MFCTkRyCjDZjEdBldRCwyr1+VQ6mvvgaD5j7Fib5Ggr66
UkyInFLD7Ff4wNLngNOXYBG5eHnyzcuj7LGzm7VtefkvpFFkqEFy+TkLOqCzUWUBFA4oOPAJWuwi
gOIfPLdE+JQFxY9IY5cuYc5fZiDWzAHlM00vWrM71KyatpAnDImVHEmY7FnE6IFR6CVGtOy5QY+S
dZ9jNrjophAVWHeT0ml3qyA6dbQXA2mBt55MyEOQMY9khHwmmoaG6dChrVpiQXLHaIGJ1cC9Zpm9
eaIy/i8cAGrQRxn9icrBl0GiAYiTj8GFBWBM4rdeM/kRChrjOoNU1ob+k+l/VWh2ccr64HH5fyd7
k/JTkgLtv9whSTLeTudakh5NJ7EOhuaClslpdbD1RsHVNfhHMyLQD5XD9m6xM90w98JCkVMvZXBt
VUMTlkWWAR9I54q74JkwKpSkp7J/TrGVvRe6e9B5ErWross2qQjaB0Dge+S56zEEx3dyIl/R4WlU
lgYkztSojOr4WBuohl9W6gwL/NoYdKONryPNZG8ClA90wbW3NP9QFvJ7UqbB1VAmskNf0F+lDOqw
NCASJ7jSkZM2kJVMg/Ni/30Np42tswdWoLgz3LOtBE+pcSCT4/lZcyL7mGrYRdHAjR+LQH5blHx1
Y/tc4IttgLgad7x6Xk/P3Tse5+Bp7Tm4skHZTg2oyFgb0mFTFuUm8iIj1ETBz8CC8rNjMQzTIfnc
9Et/3Fje4B3Im0bJb+nenAB17RlQO2uUlcodsDP+g62EA0BbV/10JGqcFZFQW6fPY2VGb43QUdLy
f5R915bbONPtE2EtBjDdUrEVOrltT/uGazz2MOfMp/83CrKg0bS/M+cGC6hE2S2RIKpqbw/4fYNW
MvTpwWlCQfRLt5gJEilZDPplnK5EyDWghCkFOdO5tMujHo3dA8+XYHxMo/aII4LugY0BuAAy0UlX
ik66q4JENORgLVvVc9OsnWmujyHOmuTgiaWSoairqny0ZkygvJxR+ktrMldGbgawLv+3MUhRZXq4
ko12fd19QbOt5dMvQPNsDTWYZTn5TZi7O/WzwP/Z9MSrFf2CpFlRlC3qX1DaqH5W9BNKRCtsH60M
ID/Y43nSmwok1YAwRgNTiB7NM4nxf5wgLS+UeeXbYKbKwgPRNC0AlH/xQuRWiRlcG2eQDYKAipSV
DWJV7InQkeO0YAafg3yLPvFJEj4l/RIe+5JP/j8jEeHTWDL9aR6bXc0Nd5871lGiJRDKwYeoB9Fo
Fz4AkrKtEaWAkVaQBzQzjcDdLzk/KrmMmGcjOEerbBcl3fwIoIz0AaQ0X2k16/H8KGcjqLuKFg8X
ywaaFMkiblaGL90MMN7EzDoqY5oVOUsoHEWaRZCk5e1hsfF7oT551DYcazvcqNc6kqv3wAFYkrAI
1tLi+h5oDRr+JqRFHdla9sh7DVCge7HpvHKg34HPSbS5mFutjzYVnH8LQym8w7FTyzZ07A3QOsD1
Ju7T9BWqc9Sqjc5U79W9201N9Dukn5SEZtEYs+004Ht8pzBM9xJjDLE7RKVUtg2cqNzFOCrcL5nJ
PuP94kxJzNFN0lXXmiHu/zFeuJB/XbkOR0uSs2wHK3W/Ks82TcMv1lSfWV/7nQ3ALLZHMeSxDfv6
mGmjtu3M9msNxuLKJ9mCdOiRhiYxL7M7GWir8GT6yKZE/90Wpetf73wno0j3OSu/3h2j01k6yYIs
DDfMZBcqktScwzMp4rr8MpSF8ahr4ru25H8hTY5S9kQrnnW7SgBKgYbHdGyG96sFgE8ZODV/WfTN
MqGZ0xre7SWXMeoM5YoUw0Bjh8XzemMkZdmuUZIcnmkImsw7VvP3xhB8mG004CYozur+bVGBS709
OBmKXgI37jfjhHZ3v+KgDOAAvF9VhjMdcdo4H61pQe27nApucWkZBRUSKiSlIXS6Yo3HEFiahBF6
in/ODRgLA7BEHfEcAjcSC1h/vFl7qC3G3UjpgGbu+cjJgVJSeJEpObFyHo7KPa5MZ33Js6WeC7ja
2Q0OurZchjpaarahtQeCcAAnJyPYGfPBWpHwX3ry/5e0YPO7UZYLALTzVdc3HY54NBNf6RzYcKz9
RGhwVx2RIl9XVPh/XV39KhuFFpdvNDIB7bYRfyJT1JIt4Myo6c9G56k6/WWvmklPuhCpSvwtSX1V
SJdmnH/WkZYjB1MkR96PyXHpreSoloHndqVPmnkp04MXfVs8FNX4H5rcWJOegg1BjRA3Koqmmaih
R7UxjgZ8I60ObRjFL07RJBJ7K6hdEGCCDf5s4mTuJSzQHkZoSHcKNCQnPhP43HcK65+hKq21z2Fo
boac/wyWLPfDuufPI0hMnvVoQAlzc6RF73AQbgMD7BvQIfuDNIgT/tyJPS1IU+oNyWiIwQf94Bll
jlsiAtFgAPj/yYrRhgInvQYgYM6aJkCOVPvDHKf+oczw3aAiahp0Dc/srrOivZL1+gvHJvGFJMpJ
1lVHMdJVgRcCuk4UZtPw/+MQ50hEWlqYr5MlTn3m4H33ZpevBxq+Dku/Utv5kjUayECAWQBQ3mca
6LWvXLJbf6kFHFkM1GLAd7ZPkbe0TzSzJsDUzE05rEmGGtufydKYYfzNTtLqbOvucNT1wPCp7Rn4
2+OxbWPTpw5ppJbGey0ZB2YyA2e9THeBOHadxMmsU01oNQbq/ioeQhBB2KXAvXfGL1wP8bcCLmbm
pTtsHcPvYYPkNhgg00+gx2q2Uwj4Q/SyLccwRptS343LK3fneAVsuOZP4Q7OU/63m6LEr0zHPapV
uzW4lJZdPYIlOxe9NTTMWr1D39PwRKsh7pZdwxN7VfQa87USDCVq14Zf9jnEfvGo3mWAQ5YduTXJ
tx21c+tB07Ruy9RZ0wNVKa4x7GVsQHAWpSvKq1UejtBjbo8rlUiTyJr4T7F80DrywsehdXAeBXLL
X3PCv4zZYu87QkByjOHogFoFN1ttwo1YzpUuDsUBXh0degPQSa0YaCbt1Jo8ugolAqwNk501sCfg
zll/x0OMEgsQAAYLsgpd4phvPMTjq0cLz9lqQKcwDs28070ieTFqACK0Zj6+AxD3uUrwZxTubpcm
72GNIvGxSbo3PSwcAOS1wzcv6XE3mZDZi9Mdo9yuOYFcogYZcZ91PTilB+tzngftGnUrqCoreLZj
QcmPFrpKD2mRst20uNnTMFlsXYJ+803LEiQagJ/yDb3JKjiwCQB3WmjNo9u7CxjkUAmGYnHnywTI
1qkP7PcBTbA7u2vbHS3t3vWD3By+opQgPjiRBiIDJALe0RsAlu94ep2G3MQGvMGpuZBrXoPSgNnK
Hy0bFShh6f1B9qiX0uTlANph0+VI7gI9dJdVGXb+4F/zq8X7Qp2pPfPSM0B717I77KOl00VrTfea
beLk2Utmxo+eOfK/x9RZNfD6K49RKKOZvH5zWsvcJFMbgOnRM0R7BbBt0Pn2wnN3WBl4435Pp/TR
Ee4Lc1aiAf+UpciYMJ+2ILS1aD0DqIbojqPdBu07ZrwTo8Dzuvu4msi9CbkxvS7a9TD0AFI0pz3J
yIP2JZcqf8arrYS5q2e2KZdwujkiCdwI5O8SL8DEa2FRelOJEn7AnidefvRQEWAd4s5aO2GTHyNR
GuukaDIGzAdf1Vl1RO7F/gO8Zda61Kzm3OcpO1ZxrG3QP+d8WUbrjZq9eGtJU9aWFmKDuTMcw8AP
w/I8NY7xQ0yA82T8SHglJ1fJf7GJbr3AlfF+wYVgNV6Ki8wxHmZr9tYE14Hm2Z8m+lGfC2SVnm1T
/5vEZqs7a47OfBS8oZ0p9yN0/L6Tb5V33pqQQazQ/GmXj0OG55eAZfTWOEVr13jXXtaqTb0yjOCx
nI3x0Mfj400f+tICBwadrAcpQ5KzXU+hhj0kn57IqxGuFInZ3XhovOmR5Jfe9l/+Le5bpi+vEzft
OmhQif+7DzAVKIC81IJjd+iuFzajp7kC6KFeJdjBLjQS8jIXAM5OUwEKTTe/EFQziWggCw/ssKfe
GlA/3iz4+LzgB1L8K1aemdkqogvSBVQgeUGNT2h2SYutpumb36fjRNpOZeKcmXsPlWncpPPQxmL6
AU60N3cAm5mAE1AyMqltw8B/t0DUVAibZJMPochUtCsikwhqA/1gyZSh/HBskX7AcKdAwrV9YpEz
Wr60Zl62JZuZQABxaF+tkgmv5HKdOPMjz6bgzUCjf1QBDMepAAOVJUNzNtlinCpmuGubz9p7bQTb
wXOTHymIJAExMTSfxlFg/aYCXTrm82sCni7cHjpUYqIBKhHRYg2H6nGW4Wc41Po6ysrXHlWznR/g
O3qyIhPTbHaCtc4Lz9drtzm501Lna5paYJM7AmFwM1g1w3PaBlw93g4eQ7Y8UGatMWNQhFo6dhrC
gmTAa1tVThpLHj8w4qWtFpzYUtXWQWO7YqmDE2CNGutQcKkjWj/01KLVyMDZLSDWUeh8HZYlsI66
GEhWoQVr22n8K8nRmZg3eE7Dg9bKrfYK+2iLVyivMc09F51KsaOvYr0rz6mdtE+N6Gvqa/CXoTUq
bop1m2P3k4NEgbsaP9G2aRDbppRbyExXdofGr4bjp1AixUa362x2UfaiGc89NbvyXjvRrBMNsNN1
STKWjM1+0tHRTrZNhHZ3VHCVRtmIR2f8HqZg0aEZyUAZG7/fzf6DXTiiJdb8Cwj33QPoO9AIPiMP
S5XKyOjifASfo3swoSGZORSr0nDdDJSmUX0uWCYYeT0USXQgzqDvLH3ZScTnNX2XaaCv+i9LkvzT
OXWM3uc2/lqjpXFACPES0HB5gQNSJyi3tAS3knMGZ0y/4P/cHJB0Sh4M1+4WHzQ2zpls6pG9Vp25
4AeCpwh/agZQSxTx8lkPYu3cReLAKUvnP6LAMvGlj6YH8GKDogtmWcuXt2Z4jjIXfABaVezcuuSf
uixA57Fd2D/QR+CnE/riQsApAjEk855ANXuxRffq/FLZL8SrCIKI5lTp/OvYNu0ut2dURpNMEi4a
kfPVAXHHDpXOe08PghOxqDUMxbjRVJ1pZbVV+4LdgBQRwxrJUVT+oSiBY1Sh8sDQcd6tvtp333RS
0NddmdhGz30eGvZaGcvfCq0TI5zWKMKZVrmoh8H+E2wUc9v7OpgnvDUotoJHtvhNbmiPC4m62hVc
qDZDLYIwIZcor3r8ZkVJTo1aP8Yy88nLzDfbCoOfc9WuS95237u5xma2CcNX1JWNKIn2okMxdN1j
YaOWFtWY9lfQYbyBsjn4mYARgE0VONsio8JvEbAj+mjxtWT+FCd9igOUZheT1MJxH+BSI8Azrs3U
3bainaAWA8/S+FFDn8rcDvo6r3HYmqCS0+iQn6S/CP0NhKgqK12y3/Wownux9V9WvW1t06mLVkhn
4sfU4r10C9xCtMQV5ngecx183mMJIphxBDOD3CHR2qtiUOnYJlD0ajRMi05nPZjWVjHVX3uwlj3M
CcjEr/JxCf4lH/GXKj09ejMBNri45nRuc468mYDmCt0Om68a3MO0JK33zyVpqTv+P/hSZGVMvoQB
BsKfN3NGoh3nE9lbOQZ/ELtpnnu5n7Rt+toBA+gAwDJz09kAeENBKQDQQZBadtjpW+AtOxd97zzW
OLRaEb9phl+Rawbsa5a0qP3Rk/CBYkex+wcZDLEN1P2YX2IDicPG22fOQSNArcJlNum+22nFow0A
8E8o6X+SncYTsFGY3kR7MmMOQ5Pu0n2pgkA7FlF4684jgHgYdQIqutgWFa4diJLS2D3HTuecqyjD
fWnWYhyVpvwTyUwAFZ7nOcP9bGLuxUUXQtLUtvOuO072QBj+oHfZ5Gy0T/SOoWD9r3IlIosZeGRk
X1oZAIMJUSdvwpsYtl31ayQN0HhMnRvUlpGY03o0huJAnRrUvqHaNe4bOTIYLxUvDh82d5CfbCG5
RiVZPWf1w+VIqipcaxUlBttERep8Shuug2W4cr8DVn9Dpwge4ADQZjh9QxoW0F564r1YPI13wAKP
UcSbzKeycy/unq7pfgbM+zdwKQKDa6fxuXkInCrztYpPaDFBFaxKw9LM8lqUUqIzGK8lEpqK9iaA
JDy2nT080j4k7sMKz9sARccCyoq5cXDA0+6ZOtfr2o22vQW0POpr54DxOGW5DqA30RbPRXN7O63b
OjA+kb1lLEAKt+P+SAbKnbQJWNzSLvclKCJBISpkRAJOVDJaVqbn+bXWWus7hamjda0aAAFYJti+
gLRSDoNYKhlrJ30zFOhcJBOlUB753N4GSL0gX81BoyXWKsfXCO2eOImW8MSBKSorU+BTuA5IaWVa
hdItSkMpGC2LcKcj4ZLj2QIaF2QlVSGeMqfMTAdI21UO9qMtuvmNbYGds8x3qPOcjFu5Xw1skTkT
OrfBg3p8TKxEplbUec5dEFKUNQdKZtQ2IMIMjmOYhJ/jwi7e+mVPi15IABS0DVAI8EIiHB7+aceR
eaZVZWYMW3XUT9EyZMGCTQQY3WiZghBp2+q8AvCawd7MaGwf3FBHnYuIi27V8aTPoBGi5Tym6bP4
GGT7j4/R6EP4ueItHp7x+EL6sXzs2a6dq2nn2fNnLYtRduIubli99mmxjvKsPAzZkKKghFRGHCDz
XC5ztnZMVGQHbQEoKiEM4qk60cyai+oUNukMDEMRmCGwKWQZRwnwmgxliBEsTQ9ZauOkyzbTlWr1
pv7uu+V9+zfZSCE1it/5AGwgBNf7v8NKF+CY9ytgT06mDSZtR9tOgvrICjcBB8ErLTScO6BW2WH4
/UKXZon5gJSPh3wrlr/sCyMqP4WBZ33iOTBsJtwqH1LByJdf7UlLMuc2fjKgIbTN8cxpOhNsS8zr
N7I5N5+6YLto+FJSR5/s4qWHvlw3Dl7COmCeXcxpRy3bAIUqnIwc2DxasbVaMHMQoDtBwwPQpdl3
aK7yFdL7KN4VzSD9WEEes4fboIKFV6FIQVDzCnn+7hqkQAKM50UElLtKEhtrdt0/I1kvqYyvKw+N
wGsDMOkrm8iInaQAED9RCc8Zno9m02c3HMPSSHEOo8thlOzDaZSdo6Yz9jfMxh/ZaX0ZANmOsGt4
+wp6smwzc5a8Zqh1ePXSNMVbiNUD0eKXLPim9aC1JIHhRfbBzQHfQ+Ykc2y33fw2Dgo/qxUr02SD
8ggb3bDpkCMdJgaUG5Z+wh5aG2WJWYZKHi/O8yNZKDO1JC3Z3YSqy7xIgJOJgJohQwHNw0Zyh8KT
eVJYlrOii5JhModXAxKQlXRAkGSxl4O0IS1dN8dmBt16qbZJLTZsoiVa3lPmrbuxzv9q3SFc4fU9
fS7MNjuSBY6SlveOgcxCWDB3AW3ewpLnABx9/9Xin1ehGIO4yui63RbU0sWGOVsO4thz4wxgnHMn
p3tkCY8OZWE/DhNjfG0Cq/Cx7HHyMXiO598YkqadynbFw2bcOA243fDsH/tH6VMHn4sJ/SQUleQz
gGRRKu5s0X7665pkqy1DdHBi91EXV5OioJpObo/242T0KlQuAXiSOkJoadf5ZRli93oAHPEJBWzl
YwgyM9yQosCvl5KfkzEw5RBn5Y+htuwdiWr8V844FYS2Aj3jya7xJqRkys1ElnSTtla4ImOloBnJ
TKf+4XrTJXLj6h4OkYfR14ZqPtJQNFHGVmpdA1xkl6HaU4luTADtgnSyUgFZZFjjwMjcFaVRobTA
DkCQjBkqpW5nIVC4pAzt65hxt34u+sK1v+GcaNng/bcQZwjLe4HKEDmbP5ApO7Cqb9CruLs5I8h4
b28nkwt8bTC8otev8JvJzrcL7olHXs2XQZvSTi4TUO49ROmAjS8syCyzR5BZ0JSEyq0V59w+rW8i
TEt7CJESnS32pmloMaSzUnls2phDumH15CJL/+u0lc5OkTHhx8JZdko+tDhp8DVEKRg+lDyGpQDD
Fs1zw4o3qKathhhtgXqBOltapxWwQxtz2dOK5NIE/X/NoR6DrQY8sbPhAJRivQg3sokLnOIaXY33
YCEjG41saA0K2NcQSGMrD7QXq4pZyMOA3o0/OXF5AMYRShdIhl5N45SNfNsXKUw0J7OeYt5HO1R2
gr1SCVMc3q6iskQrFjmioBBtNnMug03ISZ2z1nKfgO7/5+B2y59xZWD/DozTp6nrqzN6uNG1JxTc
CNA/lGdf8mTR90auG1vcL633ZgDomjBgLEo3o2nzQwzy2dduYTKit8wApwVxwdOA3NohtMcSOeIm
Xd57QJKsqEBT1WvSzOVtvSGtJGtS7wumi5oOtkT9Sr1IUARaKu1HJaIUdQTaHnA8gHktzqpMOpxq
xJTW4GVF01FUniY640ISFOdZVZ2gSwaXlNYkRKs03tL0AEVRJlKqNapxOBgFnML9zJ2w+trUjgVE
hjJe0xL4DwkAlKZyT8syqzO/n+LykZYI0eZm+MUwBlSFT8FnYHtlp8spJs5TLH8QUBko8kMxQpaA
/52QMyJtAopjxbbDjD8ymNUn7ASAlVGPYfqkmWjfESIayIH8tbTx9iQzvfAtrWJ9r4ouada5gb1y
C+A0KQXq7fparusuWU4oUchHAJZulQnN7MS2V2Y+x+ty6QLgEFapPOuxRSkYFwMd82ioFd6BDiQD
8487nhtxEmRTuRetB1DxCmKezCc/kilnkqkISkF26kqsx/GWBhQStEsO7SFnQ+jU20U32DYbtPRI
wzh4gtvV2FmWC2K+qzy5zpSZ0tLszuQjO7dv0iNdgrTX6yjROIY/L39p9GMbW+zVUbMFlMT6SEMk
6i8ZMCPl8rcynJHWx8Q16nUUAbZCBSBFqPc43iIhrWnmVNofIIlYtjZlvpGA7XGRsQoA3oQ+mtHt
TbiI9Y2KptKhv5IHGcBzBxgiYSOU4uitGVBLYAhqyHy2QWVwXXZNoh/C2UAL6tKBY1Es77RqSb7K
WPniCML4NAbfKmxUj6kAyTI0FNj5as0tI0JfDzqBSKYU0hANQBdHpe4IPkutKa5aylkNzCU3Druh
sFdAyTPA+Cc2fXiSYecptpm52HDSzAZkYrK909CS0R5SWfZt+eaYsbO9CdbRttactMfas/UdVZBR
3RjN5FKVnVWR5yd6Hh3uTUSlWdW6MZNFZ7Iy7S7Y1fm+Yu1+TcGBlIMyOBWiBMpBmWGfZlrueuyz
9JzOwBoFYH2Njvi67YFRHgGvX2+LZy1AA4CdxycS0YA8a7Zldeuh+QqtigJjbsZ+Fv/gBYCBYmkx
e42XgfpLgta/I7LXmUDD098BHp6g9jGtnlFrkT3jyZb6pGhNPVkPtlYcuzrMv/RhvkGKTb+PO4Y2
8ql1uCmWqAQ3rZ+yYVjR741+HvSja4vG3rtev72TT3aIn+lvf5fy9/bRb5cCdglQMMRvel4mC4in
4cA+LRZOdDwW6YcFRbe5X1u1fqDBmhcd3RpcvwhpTRoppLU55dArFenvI30oJB+6cBFZyxYpxFd1
2Q89PhTefIr/hztgGaoNTxgDKgV2AjaQN/eRHXafQVL/NFhx/B0VHQFOMorhyXPK5DxaEVuRomDx
Bjvz/g/y1FGstQ/mTnpW6fI6juhPA8GlduLD7JZILIEPEVju7jqLNeyqwPrQ+yS0Rt35jZ65uX4C
gQ32tOSqgSh+RU62yX/5y/hOUrprpW95grKI1gEivrgz0SBvK0GTf26QtMRhhMDrI428FanbjN3j
HFKqbu5FdKsiexcxUOZpbVXwj12kt3K8sRIxOvE51GUp2o1JMaBm2U6qEBsW1zoky2Id5KzObDmj
pZKhKq0AKpCwzowCbxHxCIr0MEiaSwjhqE1txVfKU7mnDGkq6T6KGB/Z3ASnDyR9EhH4xn3IU6B5
GokBjmlUrgAAL0VFs5qitrICkPs/VbRuBb5ia0TI92hGtp3s2dkrBfl5wIFOkVkQQIzOAkOaymuQ
Aa3JCcQ7IbDYcOSirnjjroTkUgHXAYCzYRFv8Uv/4RFr3gAoQyS20lby590/cTtRgvZ7fj1pHszm
JUYvHtVASi6DFU2JFLCjNU1BibAAz17Yj20BxFVS0bOe7GU84hPUADe6MQYHBAsFylzmASeX/kij
2aTOgQa5ljoStHjnWFl4YVrREoAuXeHTtEMirMA+D7Hk9MbgRkfS+8uQcGhAubQK8egBjQq6Z6Ok
6o8emqk2FUfLcyKWc8C641wATuVBTsWaDHXXAZI/7ybzYKOQIGYpP5GJOTb5xTopUWHlT5b3Y8bW
Gq89JipayDsjDdmXQEmsgI+DwLbrhQGy9r8+ggxFDqSnjySNaE0aq02qPV7Wz2WLTeo4e6eF+l+A
kek+dJ7xXgOY5YkGS/Qo1DlA4KI8NTY3MmFy9VfyaUmc/WWXiU1Z78ukbwZ0onM2/JAp314gK1D+
uOGo3QDMSAziZpEczoei3YYtYxc/G+VcZ5f9xVHth+fU/L0sy+6U2dNlSK4zkpEWLWbWgwcwTSVK
AaN640VmSgbetwJA0yGAMES4doyMzu9plHMSI7G0rMDdlayV579NQar7HSfxbKs+KJnrba+jYEbF
j0ugxC34LpBaWd+Y0DSsAMWNwtituqoyvpMhIflz9sQtdzKNrZm5P2WurliaWyA2ysspcLar8T1+
m7KTYaYKbw1GEPwkhZaUqPahqUkpRYp4DUYKFYFmdAHpd7VTn0PlH29CD+Ka4l9yc41sbADfTI7k
c411d7kP//FkfP1HkMcN8h2tZYY0LUYUE+R8iebCRx/6935OX5B+63dAQ/11PsZ0QByqk7J/nZyh
n/5ykia888nod3cu5KxkOKz45UGam4gjIqQignK5/yRyTdHuVcUcy0+vPu18PR9Uspvr34cR/wL0
NZZ+pgFJJJmWbxpLoi23SudAg6Y7uD3S1LgKabk0BW7CyjJILKx78AsUvgcmQOmve8w+SBWZ0ppm
ZCPN09iQ1wXdzK+YN+HlNK0MbTcmDnZzAKGqShBtCqBaDsKoY+3hpJsQa0lmCcUNgm3PrG96Wo07
BTN7h2JLigh4jJuu9QQnyDWAxKNVlwoGhhq5cBl88qE4pLW1MvJ7pqHLH92vhxkM8UeaNY7DDjSE
VoFSpzZ7p5VU5jg/BBDSL48bjXCrrr4qFMnsuWaFr/zQpetZK3WVPIjlVWx3QF23Pjz3orkLwFxv
jDmAaRUdXdTbJeXXBq//LUPFBl5cyPnGD0FHJNRlUCUHcv20G3PvidLaNHgOKCiQCY7XN8SDipuw
sStx5CNIB8ky14d4rbgGw7ErU+kpLec2R8k+2JhQP/4BA6HylGrAUVyufnFHq/tJBs09zQapOAca
g4EnYxwm+V/gBB+Cvv0esLrDuQhnp9hKksfWE3mbfA4+aYzfdLhqZfJzKIpoS62ud62sd7IP213v
bCiCCDqJoCoeEAjSfePMzxycRK96lugvybyVCx6Wr1bPgB9Ridb5sS1fSdFrlbcyRyDU0pIU4JB7
MMYqf9SFF8tKUI0M+dMiViRK8JK6jVDpiGqqX4HCCOCZHr7IBwpUaqb24vLfX92M0SqOzrB6rTr1
K3xZD16BtvI2B0h4AVLN5oM5mbnO5FP3/+9sKSxo8mRE6vxPBBKABAqQeAC383+a3oMG3OAH2CMD
x1KO41I6S8knvFtwc432S/BmyyObG02D+m+RP0TXdLavcuehT93lSMPiFgOq/715AahnqjFUoKyz
KiouK1JIGzIfGjSqJXXprFo0V63SvJgrGc30AlZthwogImgc5vhhAE4Ot6EyPobhMm+qPIrRb94X
F6HUTxGLjqI6pARgOsCwUH872yuSkivNPvayIusSVYYi/yTDYQ2ocNAzarW2T3yL6AcpHhwHqGyG
F5qfPbGcgVK8IqbG1gmLB/wnYiloHEmrlh/53oXyRGTy1eLpciG1pAup6yrfHkwV2Lfq71pQbQoe
g++nBqLK0cuc8OiIgWZ3sjLJcTp3p57TNDri/x8wg+STkxHoM+y9CH5n/dEFgNI1bDk3/kBrF06x
3Cw40qy3F2M1NnjI3ikCAaP/v2XDwI2Vo40XX2WsfH8ro+u2QcPRq/brQmSs61awcllerVAThN5O
FOQGh0VNY1QGX6SjVaJ2XDDd8gnJnBXS3v8wlV4klQZ2PuPYKzca7sT45hT42eO/8KCLwc36ywCY
QWQV1ZpmmthIKNm9DYWgYMqGZLXtPepNlu7u5B/Z/m+Z+pTKTl42dV7rvkEjXGTxg41zW+yDxHTI
R36gWSuWNLtRL7z/4U7A0L0zoSX5DuA/uomiZL81uQvlaUZcoE/519X/qx9dKWqMGAA/2opNdnSk
AUWxuI+odTBP0VHLJtxRSBhPSSwtkUzG7//GKa5NcWPCa/Em4thxIrkdoYhfCJPKCaOtjcKATR9M
id/0/XSiwQbEwimI+HRCSxBDpmVPEtKRWC1JVl09gaSCRlgU425JBiKlvPdVOHWJpAaWbIOOSJ8C
qsuqi+jog+39eGjUJ5DxQNpZrFP0ReNmmLE8BaefJziZRKWe5g5oRlji5dzkaEHtRc3ejbqbrQI9
ZH1Rr5kLQEP0eo2fwwwFPiIBaFsV0os60C8m8Bl+DeYE/RR1V29Iu+DlaWVwIz2QtmDJp27i5jPF
aAyQL4gYSwmykQSHjltDb4cMt3/xCHK8GsxT7YAUpnhC0dCIWZNwp/iihKC9XNfoTX/wcmMsX3rx
WBqRdNvNXfR48+ZGr1eX1zJd/zE0Ho4YzRQ0vaS5efuiaQGbSdjcvBDemMfBLNXqHZLcbkzkOyns
6FLqIijYRMeROISivRINtKVSgCIkczXnFpiEZNYACvYCHAcr5ftbYxUgkaglOET2kYt317Ub2gca
QCuAk0wrBKECrT2zumiCDkjgrlke7+SowMA5popwp6YlxVOhSCavpPxIrS58F0ajq9zZVAZD92ha
4NwLn7IKMvxyEjz6g2TZaXOt7cfe6YDWUlXNMe7m5hiKgZZqINmsDJUNuTgpMJKQM6x9pSBnWpKJ
ivWfryc+odPO2l6FUlFoNoxA7WFF9evz0+X0B+SMwem2rBzDdvZ3lJbo/wP3JfFo0nCn/kiW2PUX
d3HG7f+2/chVySTnJq1BLfoGAo/0oRbQ4Si9iVGpBnZlGqgU/E5BxeNEx2ryMV1HnRFvJPUhuZBQ
hSFDcrkLo3hbSeFyFAjPQLI/uEC7ApRk1nknNeh9g6bCIBM8db8ULGRA7qN1XGgzajb1ZxN9mxdn
1E54J63j+mXdJ991YM4fb0RkogIOgxPhOBGIqzHY2W6ufhOKPog1osjizhk9jL1fpVm3wf9Kf7Sn
CcCLYTl3x8VGI6mox+u2ehn+yUkTlz0geKSVnEt5g7PGI6omXyIkp3ZJxYzKJxlFBSmX661oKg3H
2PNW0spChxk+uPdNqenygYs+DeALWM70dcqHbANcifE0aNaAkrMRR/+0dvoASGtIkQ52O568EYTd
vuABPpH2Zq0vbYL8VM/BQYcQpJZxbox6x/TQy57Z62gBy6PZlQd6/6FXKHrJUkuafSQTruh3u3X9
ra2CbSMTYEitsgagaXdy5U+fpGDLuShBQ6CJQwkawsTFsQNNmTMC8DxHZ4DQIklSHys6lKB1Q1MQ
YdTIV4ijint3WpN+yrvH3VTg7xmbdXC4gziROCZX2JMq85YLuElvzABSUuZlYGLrSzHunGhJgxan
jwao7nbSmYyln4pjRm96GQONP2QOys8x0AzNEJcZyQqgwiL1wXWwj6V/K7M4qdAHqoxpdi9U5spQ
ye6tySbyCvegrGlGLpb4CM9IOxUoS+rRyw1GRzw8xhCNdagzNFHD92uOZA/pmJlBai3zZU1CUyyV
TNqQhoRyHQGZEdWF5K90IRow/aEcXXlpaUTxyObWCQiO/cFzkaJukOJze7TI8ADnZ9jPHBgdndG0
FsdthTiMoyXNMrG8kwWOp/mmUQL2XGg7O0cwcv7ffiqWCqjcJsPpQeGAFvsZhZyBt8pd7h1KMQwz
eO1X91OwMniHyYrAcylmpKZZoBVm4etAF90Pc7eXS2lt6zjAufO50ec1aGDlhWTMCcgYl9onO9oy
dKu+elpo7aPZZH5Zp/oryRIPm5cAae0DyWItyx7LfDySkobAHax1VU2xDEIynBCugFM+PAOvQn/N
3JHvLdQH+0ObLvmqjfAamAKr2Gdjh25OxwYaYOP+nbZldGJ8ik6eGFAhnLWwg/B+rQ/J0zg28V65
VMpahSA1DdjcgnMIF5F2ZKJCRwbA1hqeP6jeStVq6QCzdu904YmaKj/sRVaNy6oRk0J5HdiWkPA8
pAJczyhBVOrTtBI4e+HklNsKRJo+kPYB+jCi7uRMGhrIUNncKSK9QrCi/6yZ1f9R9mXNceM8179I
VdQu3va+27GTTOIbVSaZ0b6v1K9/D6GOqfSTzFffDYsEQEhud0skCJzToMoiqEr/avXZp8x2+CGM
0hCk1X1482RDPa1rvHWEOt0NB9v9TZlQD/Q51t4ANeSKjJWWHBilDwYB/UJix64yYKlKx/NUs3i8
KsnpMmDH9tYh99nGtNp2betpvRZtbSHYxT0dGdW5AWjc5EdvDPY+lyOSU6OGOci4hZvPOiUmKz0B
9iWKyj8rOXlVLlBV0myAU+KvlYx6yk7ewgB4uD3JqUnsoNwnLqC9fbxOus0kzCsrhvw4+F4nTuEo
wN0RIPqkOHW83kVIYrD1a99Y+THsu0GcBhsxBDJE6n5t3wTUrVSnSB1I9kZtghLWjf011SDr3Nlz
gLIeaaTKkqk3eilq+akkmcYsBwCi0dyNffxQ29Xv5v1qPDpZc1FmeVXVR5BD7IOsBLJmgkwt7AmQ
nU1j+71HssyrPtVd4e1ISQ3JlRmrDThQaiZzudVQeIhN2U6cb3TfRHlgj0gw8FXiq478VnBfDsiG
p3HgdslV71HvG9XgW1c21AN6HIi5eTwMKz1IniPLtA+PChp3STBe7O5A7mnWgycacrA97oFk9OW3
d0Em6YSyZTE0+nrhgG5AjVOsQ0BW1aBIWP5JfEJsfv5rlE2AwhRR5cgAlSbUzH8HddsuiE5llsz3
u9CqW/cLHyHslo0rulmyUVole/js6POcP9+FDT67EOwO82e3uI/585WfnTAOBlZGomBb1O+k3xzg
LQCJqA0+DICBPWSehqJRYVbAMQnSjRYa2pdai56MIfT/SY12H/06yRqsl9S3v83xaxnE9qy+3uqu
ANW3HFL0ehHjTigcTqp5DsW853A3Ra7nIDjpZil3SyD7ch3Z1DIyvtC7g9UCj0xkMyOwopAENne+
xgHVtJ0rQzIOMAiik1QaxaMdkFppyJAmKptGA+gCeayQNX5sgJ5/9LTavqYI/l0d2esFf7VBHX8g
ETVIYb1bxJXfH0H6fSNTUj5MT2ug801O2GyV9sE4iTdAs2nmyz1MbwugW7om81Z/nN7iBpGS5x7I
rZpPvfDnDRZpvkGd/ahl2ynMvxQSREE9XdTDSsnoATSE4Gkvpx5ZlBLpxbNtZApQ9+H5pAwffNGV
lEzvp20TAbg4dFl/ATjrcKGexifsrwpvqDc68LnWJASifn/xZEO92UaNufvKXOQLWKEzoE5TOsQj
C/s3srZzcwcQgOykYJoWsE0ZcE8OpRm/Ei4TNQOBOqmxVseNMqkJvpC0bjfhrU4eOjd9nb2SZmHU
g1rlMEBNlyfUqIWWrN/vgUxmN412vK/4AJxjbVS+4EPWHylwklkAmjsad70WfPmj7SIlkWwWY8o0
nMc8Mbyd3RufsUs0t5ngQF1GUlMBrhmLXR5wVMgmjULg80ptPyBrrnNda055oxS3xxS0OeVtTkdL
gKJ94gAXoRQ1slykxVFem9JgQw/qLZ6YQOUCdBook7A/m/di/71fU3s4Lf8uJkA8P2ymaIPVjSl2
dQ+eZvdqf/bH/djv9mhKRtNKkTFEkIonhwdnYqebCev82OArcBoDhk+S31ET8jpBiUZyRi0JYP9a
vb+iJuQS9V5z60HDCOqcut8kQYVSffwC21svm1oD2j12LfFeyWYbXWNnVCEPpwj1tDdyQyYCSERw
CEIliBfukqKOTz4rb2SlvFGvEHhnorxEIByP+1nMRUr1/dbofshaXQyVjkDOc5tkP1+JbBoXAFcJ
q8FSzqCQNG193GcAkhj6W5wDK84HzQ2JOxEDfSXQVzSMmYVTbcTn9mNc3ielOFleR+7EVz7hsEpI
VepxibXqyoZ6f5SZ1dTg9YZaNWVssQgFFGpegzPeYz04Wwrrji2rgLL2HnSmXvHrcBEenmO/pO8t
fzr0Uzv7WdiocPFDCLmu9YBvHwLHNKQps++FI5pe9BXf6yI5pvVU6QfhG9Oh0DsQEL3HuhtXL/V/
yAc1kcFd5yt1hzAvF5NKugOtxJe1Gq0YxTiZ1fZHEBI9B0XuHsCngdX2VKM2SIxVDHYtucZ2gdl0
9SXdZWeOz2bau4eAVttei/oee2gB5o3sCPv2Rz+cPAAHejWNwCEr9BpPeoWS3QCCeZe0XrxaaGaI
7cT0r5XvikPeFWO+IWxuNbGTMT0sz6bV/c+x0k8ERUVN3wBMnAf6GmfGwA9zfCNcN0VbdcnF99PX
mBftM86dtkGLnZAIWPuMcEv7nDRAgNdwVrZJPRSNAvUsBmA5MgdpAugb8HvnZVKtjC40DySkBgw+
zUH3kNypZNQbNNRV9KNxVXK8OMwN6z1/Mwxdcy7j/OIngNDYuEnpAYpbc+em8AyQZ2XxPOLvygcz
moA0swH8le9zqwQc4qHfeFsly5LIB/eUtPmdCyQp94cKcOFdpyNqOu92rT5ZqzhTWXrxoUh94Dmo
MBWplY2KRVEoabYk4WI8B7jUzN8HvH5eBQEwy2S/XvlnUGxhA1wfc32vg8J3ucMLEPB0VpaJk4HI
reHFwKQjWdfZyaUMhnvzILM7Pp5G1PTomhsj2EqFVSICM4+Rl1/NJPZGkEqiTNFHLNd18sjYuNYY
34zAi292zDYVNiZnJbJCrWMAMsi+58DxO/Tj1DOkyGEGNZ3XNOs8CKvt0pc+TlsQxAHjg2aTJZYT
8Y3biThwK/uK7HS+uBFSPl7Uxd3Udb+v3RgJPhJUlxoUmXcbkRv1diHjWMKDzv2jElGv69oTYgYC
tLKJWEwfq6FGUfe7TE4fwUMCzlGQsMxTm+okKlDQkhnN78JoeWVS1D+nllFYrfyEl/sZG6XKfbkp
7cstcHVxiOJwPUF9o15u67wEjGY34PzErf1+UyZesi6iJNmOHYAum7oC7KXsqWGfdfVZmGB+/VVO
wwx1tCOKpoJ09qIlMdZFpKrA1+MGeoWozBA+eQ6Alj3c55aGYemGT9Qbc8Q0YncABaWUBUGWWSsA
0oqrGVerEZndgBCTHqgpx+olsMboRKPZGPGrpWvSkC9Uu9r7AuCDs4PZ17vrebK6EasrFq5nY3XX
ixv57zsmh0bfbRILgcG5EFh3AK+ROcbfVO5LZcGq+rdJeUXKxhPY0ykTmlVglqo1XrgDJ9Xfqv74
N+7IkZpaZqjCrn1k8IET5iyiopFk7D2qSMNkAGVlI9akUQ3TvW58trQwPTtaPgGsTprradNFO5Ky
GDxBJr7iYM9mLxOOwHdTGmr47yGTx5+YddLsFmkgvOPWCRFw60RCpwdlJpiOoP+t0JOaB7WSKQW5
na9AQmWj3CoZ3RmwgpFj9O7/P25vQk3FwQtLFEZn2gWARNbHsJrcE2Da9A1zA/GG9MFrHITWxyrz
7vI67cWbtO9Ee5d7UasDpg7yX+1JDq6e39q/+2+kH3Xd3/in+3mXq/sh/76NEkBbAzZsf7KD7w+M
ExYQv8EM0GFtMVZhviK1spm5J2ajZZ8s1KzZ4GGuGip/1JsdRcL5n2uS2utTvEm77gOIlvvtFNve
HpkO/V8V6D5Xht2NNxqCN1Fk7V8JWL5vk4airRR/4V/5hGQVK8jaLRmlhgHeuDz2wYUMretFJ9CE
GODTA1eo1etHsopBjH1GZne/5qnXAc4z77eePgLRQk4qbS3+5bo4beiegiF+UqiwKaEw6hVO2fqy
+6IAYYmfsaOAqOJwJDUZR179ZaklN4OMfJI1Ne+GdDnASZyLyAF3KnKO142dpU9jmwQX1J1ryAby
3Lc+n1YNIaxIi3wC13GZRcaxBW3hUYNmO+AU+C2fWnxQMuvmV7lRNY9ygYDEYai5t7awoAT6O9CU
1whkIN5pAHPeTYDNOGtyF4cmWF4DhxkyWzbU693c2QHTjq1I5pAbmoxi+O9IYpoOcZTDNVmbLQDS
0rY9/Y/7wMZT3mqj7YN/GjY4/LPHMd95YyTrwH4iIxDqAWEk+JrdrPXCSrY0VAoyzmMjvWQNWIcl
dkIkYT+VBfXKBhhuNP9BQcZ5FqeXPOIr5fzBSRDgnwEUl+X1RQXemlTj8c4SSFUFIh7W5NyOX6jx
ByQ0eGVW7UQ1JrMMWUafrLRNL2ThIKT3HCIZVk0Calt21KUjFPvdJwUCgDzmgDicoTWrCGlER3rK
0/OcelPg4PmuHv30eH+wUTJSqKFyQzK7WV5D2SozL8ktgBu0PcpoTQ0ZPQkOl80VIutHt6jKs98J
95aNuXejXuexYIu4KM4fAu7eNM1zb9TrMpZdA1NfYanjeBsyjgdkKWsaQPm42aO02wG+3CGtqn+0
PMI1lOv3q5ErTlq6UtHlGg5oCXVhYG16TVCA8pyX7LtIB/EFnCn5brQ7sY+7SHwpY1nt6/cv71Yx
55JcHBv1P1l5vvGdJpOv6d1XFoxPICvpXzQT5eHyig9Wg7wBYFw+2aIBUXzegm2Sd/rZRJX1mXoT
QE5tgEeeHuS2tNBKV3IDOQXaZX/EpE5r7pP+V6/ck1flWkzhPHH2prSBVgz7+2doAVHtAJ5ZDlxz
pN2vRSTMdedm2jSu88xhB5v5/tdqcr61AEj6ZHYCyJl5kJyzPkIsRjfKzZQ28Vs99fuiMJ0fWMnM
pkXQ3E1TQKjeQP9RboAfGL+1P01/9RoUZoyVuoV8F+8zSBXc5xDEArleIA2IOeCSK0War9saJfzI
P3SfqXGLOt8hvOeuaQbJWi0YTl7jvilRpI/hMwJOzMhRqFOVhfvseC2QTcA9NQKUXVs1dZivAxzZ
740oS/Zm5tmr1PTZNbML/ZrpjF3jvjuPXs6PJCKlavzG0S9a/okslViZ4viyOrRG8qXs/EnMvpUd
mEg0EJsCukY5UHPJbtAYW1l8SHexvC81l3pkrO5Q3m8jBLtfiO6ucj/GuWGe7jWbDufGUf3sy9R9
iXVADKnnzO+eDkr2YFfKhauSqQfQgwxVfo/XIVvD8fc4EJK8gFpn2EctEysvd0eAL08BqFB0Zl6l
rJUJb7VslDzBU4VGJCeLd3sSlQSWWiIBaF03EWAxJz8EGn8VImmIoZfk+qXAS8oJdBxNzzKpJbtc
58+FmXRHkmOVcp9FQzt0xLrrUdj+6FPO5xl2fVXuZqvFxd4dj/KyGS6rLogdmna8oxmNYOHF+yeK
z55f35sGGJXhjsakSYDdlyNDviO5I+2mIGfegUyAmamHOzDS3GcXYTmdNIA0AzMyArejZ3xyzOIp
7Jzoubd64xMSMZ9I10idBZ3o+oVljpKn2u6zb6le77g/BF/dMrK2Q1TYJ81vpuckClEwSGVSSMvA
ApqDLiPyt7nd1B9slsV7v8/7dZb3PR5OrP1lPJqgXxlqa2v7wALqte7Ow+yGUXOJyhJw2iRUDM1p
DbINgeOQFdmQluUNIgPARVh1feefNRTFnD0bsOnAb2VbGiqFkYXabPJHmZpbAPpiM1lDfwj9ITlM
PBwv1AvGerzEUka9oinvPaVVsv+2I+0oPceoo9ilNpaMauc5Dt/TKoius0htMCEXSRVdF9tTCYlL
+0voAIrSrfuGAXULi8VTMAI3zvXNv2veIO2HZG7FkU8ktaxl917l+0gvIuGiayDVA7lc0krIRtkr
2eyYrsMq/e/fOZ/dIJ+02xYsilY58riQzCU3o0mV2SfsmuzTaPTM29LYcQEWuKYuGZGehsB9t9iB
uhYyLquk0g4d8MTuE8l64X3RtZuxDy5I1B9OyRLe6AHTiIZ5hve5jcq/DQ1Vo7CP/r9kBNVCYC7u
mC49K4Xy99+ynnBjyJocUs+vy6VXpSBfZOImq0L+7VGJ4vRANkje8AFrivIAoK8H6JIqGSPdXFMX
kLtatgLwk3mau48GzhB3SBQbcU4uHc7q/5dXuiCZkmc1fPROY1dHQlyN//KG69qorQFajpMPlwO4
x7Yr75s/mBNy1gN21lwLVIZAdDm3fZajFsMG2dXKk3qmj/dJxpT75c410uqUgW3ZSXJzQm51FqOa
z2n3uofzhH3tiOjoe9PLPIzdFvsQaTMgyx8BMgxD2VAPFMTulWbkgfFiFrxDScu7Q6DzAhlca/Jp
r5n9WxmC5CGRGYdhrWGTlnklXihx2a4NQzeBRC5VQ2z5J7JU5iQzUICYr3LpY+4q84WKJqXDYCFt
W3oCWJ28FNmS7nHse/7RdIbulJWDfpucVL91VvhZ94DwHTUuuyl5A/wN2I4vZEVyZIkwY4UVpA/c
E+SoKWOy0RoA4jvRW8pRvIVyRVyhc0wOehH8esk7mY0hkhJBa+XtfIDyn43WAiUPq0FPOYlKsh4B
DCyKeYVUwU1W19lrEkbmq1lhDeUNwPBhg2O+snxoTmYBAM52qrwK2P/uyqxM4wMZ4+kfboYoBlAb
UEdfW7cbzhlY2VakpSZt2G4qsMVwpYUZcR1nnC1wF+TFQmAmX1Cq9E3Zs6C7ADmP38ij79vNluea
v52d9bF2nVLvw6gDm3WKdwzAGZ9Ea/snFmU+SLV+DsWvQ9ISuBkZu0HlI2MWWGdqbgYepUue5MY5
wjJ8hQTzeuaP1dI02PWjMLdEGBslHX6WHeATaYiQT/DBrADRKrlmZ1GVHEAvPz5HTdB//J03YVgA
8a9Bdzwht5egLs3JsC5TjOxUEfq3NGn8W5MwkD6Mdfu9AarpQRhmzzdAXLe3QAZt1vO4qgJbzYt1
w16XwMfcCbMIXwd7AOdjbj7TKLLAnhCM4D6KRZkh3zwY1lyEt1LuH3XHBiImAYuAvfgUGNozCB+B
wUngI9QwpzhFKIY6Oxw5BJu6M9INywDYJcZ8AKGF2acnvkXu3pXAngiciRqs+dlFDUlr1IiMhJV1
W8A/LZCcCO6ps+LZRs19cKWDpXSd8jzbqHyTOWdkNFC/WdSgtVepJrY7AGp8Tjhxo/JSfaf+nFny
kJYyZ6QMojLwfGzaDWpR8RjzLb+6evluHlE0pGiRPxihFnuDWBi4DOZwDOCtV9wGzjWd/ZtDAKoe
fzjTiBIFumjMnjUuPMSd7XrOEyCFEZvhxUbuC1ngfwnYti7sPbxVwmZPQrJ79wmsBOQTDI6YVrhd
d7vYp8rds8vMPTMq7/Ag/+O2l+wWW96mNvbAMh1/MvhkAlsgzrKPTWZbr1W3psHctEG8ijs7RtAu
zD9a1iC2caAHO9JWegqaPqHhwEJOL/3GenUFmJqK7GMMjtixHO0rbUMCu7skRZQBK+6XzYqUpyUY
0R42K24EzBopHwTWxdv3Ie1dsh75kFWPRW3VevmtBtXyLvA7b2VLEGJXNro2IQehcoEj1Dv4l5Aw
MrMKtN9SSOaIOIHO8Y8+Ag+fvdYU3VrzeHYLeL9BKo31rOXCnBs3c29syvxz1PO7qHMycx0aWLaX
rAXvZ+7o2n5IfHNF02ZD6Q5sVzgbHox2K73YxefWdY19gVTQCjTyEmSlKQNxniROCfWomTU5aCYW
Qot9nqaBnR7NHO4DCFULrgCxRhKAKFB0jK3ADQsSUFUNffOWVcZu0HznR5DV372oaD8pU6wSP9gx
mOryDWhrEYmVKPIM9C4gIeJ84yX4rrRV2D4FKHIhJYkcP/tWW7F1QdTPfkXgfNixsHI3JtPc9DZy
pG10g+1th4dAswoiU48Cy4Ih4M8tzdsqbZS4V+bW+i3Tnc4pNkWgvVW+lR46Hl2mJjTOQSXDRpaM
IC3G1CWhakjmAnf4YAscIMsZ1DBWGedEA+oxUiW17UwPgdLXcEPdsNeLcJPiHw10Au0ooRuwl3pn
nQgAzlavwGPVbYKZqRXY/vVhBnLOOAL5gv+laNCUXBK70IiamRQN6bFHKY99YJGwsT8GdrurJlYs
LzvfAbFdqNt4oLd4n6fkllk1gOnT8S6WbPbES99R4nwdWfqacyT4gZYRzIikBxwWUulIFVkgrheO
Ac5nUi1mIYOqnoULf8q/mm6TZzL6nZoU8yW6SHvjbv9vKFlvVoAFAE2n1bLd4JkCSbLRNDcF897w
oQ3HNI/aeFvV2karGAoApAXZIl6U3krQCRh22AApmIMYMJrqlwdHog+7PRiqEBUgTwygkZt2CuuN
cpUM7fTUNs79VmZDHjnzHaibal0vAxSC+NZSORST3NClLJeyPK87xkhXmBUkK8MJkAFk4xFf9GxO
UjKYpaGswyIVCsz6hROS2X2KDBO8dI5IQChOdTiAthLVMn9NvnHFdkB8Ry0d8C9w/PBa1U51yK3S
3zfcSz9yx/rBuC2+F77zjNrO8XMxdqCaQJUZ6tuT5gOYVgEyLy0Ss96mWWx9ZT04CBAa52cQIls3
HA7ra7Kwa1nYlH6XQLnrAUEdsI2W7QVbYHcT2sHwZjo2YDDgy0dFw2oqAvvZ51VxMkYDuw/NzP4y
TGu+Y4d39zuegqg+pL/ccRGZzmcwIO0ovVETHsiMbZCu4Rd4J5Zzoh7ljaSmppF5kOEEw7Gb/mA4
z1FGNJFcUnql5YtyU/Sd2FAgRxFn0XCO5pQyxAOSWyCGr0m8UrYLs0WX3NB40mOwntUhHMyTjCm7
geRhO+ThiKx+bBh8AGab+LmeaUSUotRTjbQQHui38fO+T1LTSfbuQ8lpOilJ9m6h3NKlwJj7d6r5
w24GdyEsXoLdVYC7C2jeKMGRjueJZENqMqyJ/IG6Cx8TeCZO93I5gUyffYdI8Itl+c9xFAZX17Gb
FyzR02vTuU+kIxGoV5ttpItyG3YtS5ENdp/gNda/vNX4IxQnZddSou4MEKrGlGdrp9tBIPdogdi5
SMV9TM2lsS4CawOGUGMVpa57psYukF/Aa/kl6xNvlpECTLfI41KGmdN658SzezCwN10F9nIQSScW
ksXI5mE2yWa1n4OKx5VXwPoP5mQZWyPfgZ8ImwWWOmuesOJjjHzHuUcyV8pSKaPef9uRtgzBm3Y/
BuOWzVfgpKp6pHcyFLu41mEelgTbUlaAKiKYFIu670YkIxvqOaRdzCGQFUJ9ASjzMZF+yZDkngsc
FdOZ3EOeDwOw74GrJheehmwc3XzzGUuutPzkYNbEBgbrG1IO5TieCr/Rgd2GxWkUeYvpKeDZd/eE
eyc39T0lOSsEzwl03RvUYSBRSIJ3L6A6afxb0FBlST3KmCY/2Yg8I4Ob+toLwKKTEhfO/Puk7tTz
Y1R4SLkmyuBO84+JHM6G9CPs2zE8VCz8vFgn5mLNPDNfrAppNfiwfKSF42LWousBXcdO83OHjIRd
yPR03Uys/IrnEMpa0+qjXWfZldVZtJ7GqELiKUjmI5xoXjwjij6VybAn+xHcSnsAj4NL8Of0CFmm
HydbOPsyt8QbBdlDzwyjgxaG5Spxbf4ZBWeRzB8eQHVyrYeKYXOEhGEPXIk70GyD4ztKrL9SFHes
aoCY3n5OIqvAAP6HyEG30FQxKqM640LHXnSq5XeZuwIjPaqR5BkZyYbWYNsy1qrNfI6WI4B7DIUP
mE15ykY2NkcOVw8aSZp2PxKD+3ZIfrqXttg/OrN7jmjsdcSDpsQG/8XuGBLVe4QcmKk1L6kTZM9Z
0a5JSaI+cYq953rW2shtPLHEhFJUG5lXJ3fAfh24/P8Syfoo6uA2ZGCfQPyaJGVq3HuJrQcyNfxB
TMOfOiJun5zsR2dqoPGWqZLE1ztT9ypmX7usgIDC4+8PbL5qmGVjfABG0FPZgz19J4J6G5mxfhRR
rFkfEokmRs3QV+AkkXRQKOkDXdqCTBVJyQwIAMC9L4ggm/ihSFj7NoSubg8bYoZSGjKfvAkcayQk
eqmmTdk6aTR9k3KgqFpYq5n9l6x10wtQrdmLrYG7RtONz14v2EssRRmwEdbGZOBTlzJqouOIep65
j69ktw9QSLgmDzSHle2XQjol62bUFk7BCZXt8MWPt24ZxhfsVneC4i2thHhNAvZXErr1MZVcodRk
kiDUbBJkYxqagVwfGZzpPDO6OH2+q4kRlGwMZBJiUWSdq3E4ATsHJ0N65OVXOxKnAIQ04Xr6OSwG
UX8Y7PJDHuMrXskjR/yb0zP1NB8JcA+yh6GeByhsKPJiQ8ZqLtk9GP/Rn7KbvfT5J69DqrmDJD6/
kxky8kOY/8JY86uNiBokrNJfTCrhxN1pMsIn9Wk1FKzSRveMjSc/zcNRC1CXMRPy1W3XYzfv5Rdq
AlOWLlDXNgN0tRpbVx9P3jUJtSorLlw2as6DjIbd+NSMeMyTKUnIHo9K6fN9PliRT1My8YZfI5Gs
/dFlfAWSd/+c6iEIXWq72vpj+sOxeudoWjhgWsUJ4j1C133EAqTazn+wvI6fgG7RPoN2oX22mB1s
UqyjEUvEkBQulzhoDeo5ycnoWPatz5HmVQ/mZrLzes1oY6bKmVWxs7JZlEo/VEXreHHOfpQHVVJN
MprhlK65cbq4Xis7dSUlGwtgx1oW/1fzmmRFy5F5XfOwhlmsgGa9w5wzoKPqA61uqoTx++Jnsdqh
rpCbcvJOQ9XQFVK1snIyoJ8KwBA63r8mzkjOdJdR4UQr03fcHQ3nUnHq5rKIXNlY9fBXigrHdYP/
Btsbfgjoy6wodvrEErZn7+OEAkuTJR9tBt+mqYkSQoBWf459u9jEqNU9Dq2ufdZr8KUiHbe5kdZM
/VXvtubHOmgBR8mQgy6tsEFvLpaWmyh8xVDzPGNPLmlILoXLiyOq1vRPeQ9usCEFb3uC80u8F9Ew
Z7LmHmr9T8iqi86O8G13MwGiajbGGyQ0karuf5xiy9vTMz6TefLU4wGQ/ao8QLxVypSiC8axWSki
eFJPVV0g/bD5XFUo4A775O0hnXKRcsnAoHhW6oXGFijqfp+s7FCDjmBfbfk4NUDQ2aWGCAKoi2rN
XebqAXAyobVJQV1vJiGQJAPSpq7bu41yQ72HYXY2vZHJyss+OpooiY4lXoJqECe+DysCSPAksoJS
6wLZnXqYZDslo56apxRKVo9IhXm/GslBRQe0BmVC0xA7XvsmAMYAAuAcEi/4NPN+E+U3AAgRrR79
JFgJPul7EipGcGINTy2UJst5NOomr74GRltfi1Cy9jog1kQKOxC86cBuPperjHQ64vzyZkjC3tws
jGlDXQR/Efj13X47jMCNlJtd2r+aWc7ANdLa86aXZIwjXmPg2Gg9b4dtaUPjeatMY5qTmO1Wzyt+
xnetuFFwloK3Da+/YWfXHSxRIO2cFGTSQdFIBZkpOfX0vptn0UjFh39V2iXiOCwGOwpqHftXtwXz
XhK3446Gcea1tzDmV7+MQMQc4wNBXDCrzmnm9K+xg0qpMumQKxV2/Ss1eFcBPCWePtCI3IVdBlB2
OYFxM79xQJt6/h5BHudCTdDp996DbBwipCxVsb0lxaCFzuXBmIYM5WBHfwRh3J985rZxTLrMObUM
2wfLCV9tSfE7+K0JHMvO3NOwAS33k450DRopC7syTFAoRuFrJy18P5otyBH5sJIRRaLh0K3CPOZP
1FgCvFONWeMhODB3VviANcYJKM55ZqFIOv5kp+YPZLE2x4e5oVNtMj5q23vtVxwAvUdif7S2+OBa
gThoY6U3p/+UBYE9HkoQzQ4rNyrYKQ3BOSdfungU802F08sNkrjb50rKIjefrkYwbbEMxUu6QPLx
KnDr/qBMtKRnB8SZEOXVchSK0bwehAKOVzdX8kzG5N4chA3aa2lHrnt/3Np1ZFybqN00BSuuraxi
UU2ky5yNGDX1SkY9ZcyR83JFkFlJyKCT3pSMHFnuOkV15Lx0VitrtZJGlVKwiaOqmE1IQXa0zqah
M4Cbtne1fF6aK4UynqQXw0+KjdI+XI286CV41upI26dWteokod2QgWUWuQf8VMeF/VLp5fe696Zv
QDjB+dfA4ufYQFFpFcbOmibEfgT6C7/5zJBvdfBKw9lZTTl+/dUjEqb8k5F61ktfNd/dmjXbhnGH
12unzjvgcThgGBeDc+lRK4TT7viNREXpAeGSFMqEhlVR/hWNqb3/s11VD8M+stPZlV341llUyapn
iGC1YDq7Vkn6nHVj+0KiIqqbrZlU1ZaGpEhtR+4/w+uvk0BUbJzBU4L4uykL/pwp/RzzcdqU/lg/
uaytDz0yC44WjiivluXq2yBOndc0QsC8b9LxWxuWSIkbwP1qI9PeG+vqx4OnKs/rp67S6wPwhD62
juUgXcx1V3lkjViO4itqo7ZyXFGXGsaR9DJmBrLT3hWLrpqtvpI0r7DHF8cTwSmPwFbvuVb0tyjZ
P53LHYAkifrkF/G0BTl6+y0Nt6QvJ7C8x0kLOrkwcz4ALyJD/n01T4z7BPScIxvWqIvwznqlRYCj
QN3AWMYfRZc3r0peVIZ4Y3H4EYiizauBdcZsj3Wb8cEswZ73fgrkCV/fm7H2pEST3eJEajGW5000
nA+d1CETTfZSPk9uncZaxa31j23o9qYXbvlVA5UaELun5jnvW/N5SJwfJE/wutiA/HE6OkNZfXWf
UdMVfwXopHekySTlcvLYF80z52GNTyLMZmYEJo8LZx6DBR8CSYO0/cwMxAUXbKekUAQMNKTGSk2U
3JoTMzY4IPE3gSQXS4ese0LOsN9POJ8mUTGa7cYqRLblArn9swyHBk+grE8lFxlJSEemed9kW6Uo
7qY+cC5m0ybLNDBpphnqV2tEhzLkJ52pKWzb3qVB/OlRgRzfuwkWQIALfZhH6tEA9tDsTJm/e3T7
EgkvSDpLb/MxpVfg1Lc1PXFzSnFvwiQU67YNwbaURpWxUprR7resBewuiaaqLY2Vb4jgaKbtF/CQ
w1j5IjcWiNC2hmtYm8YN9U2vj3/zIEXKGW3u5RAkz+Z96w/q778LbBPAnIM6H7sLPRSj4fNyTXCZ
I4KNGALDJmGF4LH25P6gD/suKVGyWo9IMvHb4VAzix+9sGEA3ZDcXWr5m9hts3PaFCdVahVd4B2I
Svyg1165/k+Ul6D0NM2mvNTAcLdEZ900xORufjphJ9EbbbEO0tHdzoYT0kpuDDEJsjYBRg4cOf9I
b+lYvr7nE0M6+CsaVhy4Fn0k7Wzi5cMW2alae0wa5B+HlW6fVYN4rH2OMxuwdiSkMfVwvGaD7g1N
WOts3XuJtX6YZ4zAqte4tc9AweGu8ekkZ7zPkzP1giFLz6XpbYsydg7gU22jHSnCMGYFfnOwnrtq
zkK46IoxtrDxb+IvjlUj0T3zpm1d8vGLh3gSjt/M9ClHwvlr7PIjKJzFbPZ/lH3ZlqS6suSvnHWe
m9WAGHv17YeYIzKGnKuyXlg1ChCjmPn6NjlRSWbu2vue+0Ihd5ciiyBAcpmbGdYoFkzr9qOFAi1R
Vv70Q5t/IYFiz08zUE/Qt05xdpVf48wARfAFw3/A8+V9JuQIte9z5/gOXzRJe+s6g/ySRyY46VJu
PJgi7NdOrwUnVGbF+6Zty33i2MZJ7xkkj5qxeEj7NkYhURG8ZG5xLwoXI1bHImxcPIJSlAwE0jn0
2ugBxBQ8la2nnQ1Fbv/aMvHQpFYYZfxiKmr7xubPWohW4sTVfkyljR37QVovdhOxRVf3/altMghX
pnzVqyISI3GGPTR+8ThSVSy9V1zDXE2LkSBP7WXIjJcaLG03lBKrA1/evTe1v03yNeq9iVrU+7Uj
DfNqStIi2ZZheqYNem521YX28ccMmBeXQ5Yessy0b09nv82zZUDd9VYHJZHzBY8bG8s73VrREF3X
AdjvYvtohVcEVOXBIbYuR9HjlR6mmzI0kkMyutWdLxxkVBWeXCbFHuxp4eewytONMP0S9ApZdaQH
gJfgWsVS/H44FJajXdJv5Jufv7Z6hOTc3XajYEua7NN8PonPsR7F92QpYgWX82S41gcDKDNIeyTK
SYsBp5ZX57xeaOqpd1INpzpxnRua07e5cwaDaw5aFcz3dXUALq25gQ7BSbiJAX1lZfNM/O+tmhkr
6jUHv++fts+seSI4kF4OxQkV4kvCFmVU2PDeRmGEMEpyb4r9gDd6jSe7FZrXYopXO5msssOvq2+g
ryWboUR6kXft2u2VhsyTlvjFixfq4x5kuYAeqGbG2A8NO5630DCWt46Dnw7ZE2naANl13t40utfO
vfTGvZ7KR5+lhyxEErgO3fFhNJxCca+ae6uMwlsfYNLlEGTtN6fuFlwAvdPZgGBRLMTXy21VQiKt
bzN/Gyn2C+SJsNJR1IAd924KI0Uq0oOynKKr1Ja98lIcpD3Ti/BeKF4QK8bQxHyZSbPYkpFiJXg3
901dfH8Tl8f6NHpE3QyJWiGGW33gQbDwqiD64ZqPHf573/IW+5F63dpnYVryBuQIDDu2jgHgC6gz
jDr+MeTV19Iy4qcGDDCbRhbGHnM2/7bXsJVKY1Xlm7GKWhf7SrG6F4OIQPwYjedOccE32b6ohuY5
skVw4Wn1mawxGEb2UC/JVkxxv+dC81ZtYHY7atIQaVmPZ2piiLTrUCHjVcaba4kn4h6IKP04XzsQ
jsi1Y9XVii4lOWzTl2doUC+ni0K2RBcmcKpIuU3fQw8By702QmKVruZkdPH4T9T4ZKMB7UADJXEc
bgEtHBbSbdkn0xLVZrSYtqFm6Bn5woGc4bksnfgTD9dB6YNyx++AD37fyVCdQFd+k2FD7tEznbXO
I/vZRrZ4H+NNhKk3JsnKnjm69RwEYwc9PzFMxbix407xmpF0izarv2oB1nNcqdEzRXwwH4IC5Gt9
8GO2cMWZQE188Q+AUHl7as32dLC8ZcXdZE0OrA5BqBBq+ASUKALYXXcoxiRXE0VAFzY/ddMu9thz
AzccxCKtZO9FkXYXDNii4l2UrCq7DO7ixgzu8tZE/sYYre1s670WtxYzj9QLSnj+rXCncOoTZiO/
KXPxY+7i4gaYhqYIcvi6HYM8FF9Lkd3rqpywNDr7hhQO6Gxuugop9sE2N1/7z13z0e1uJLhtlBgK
0nOy3dCeOB3iXhMrXqm0/B933oXX1nswmK4Jo0AsZHRGB8I/tKNh7JwMG5evaqp/xEWQuyX5ZvLP
4R+RERI7lDufexswJj62kca3KZRZVy0L7Ye47oDMyPCM12r7gUxAyaW4dllzA6CR/RCi/ndbe2k6
hXS61Nd1zMQ66dPqrvN961JAF8PWW3nnRa686+3cJhO1yB6JMocQhMYWTQnBtga7QOtIF+CEFXTU
RsYBm8fBV2+euO1q6N2jieXnyiiDl3Dwn0MHxK/EQkh8hBNJYe1Zk4NsM+HhxFaYuc8ovfN3Uyze
9khVvh9qshGt4etQM9Ph5H112EYvDqCeQ/WaoUcLs3Y6fHjSHeykQTmEaiJpMm6xgVCsqRn1RroW
yPNvjT7rn92gk0svLPQDebGHHC4iYUdn8nq22I9OHt/nQ18/NyuKGZskuBsgvIhZe/9c5mVwmj9c
9M31w8nbYkIzfTiNh6fwJyuWF7Ctessm48EqtqCyjErECmsg3Yt2fADj+GBEw3no2ICsaj2cYxtq
wshoPVBriqWQmEGw1R8dfzUZyd+ygO9zHyWwhu7f9FZQPLhu8Ug8AU4fRiuIgv7Rbqp48HlN8SnA
DitpmP2GUsGUO46Z5mwaz2kXrZMVbEXp5UQZMYNtVYH6b7gwH1IXdPj1s3Q6sPdExnGGh9HZBwq+
RivyFRfjgK0kQM8oxDEk3wLIVJ9MUQJl3tnp2exG66EJ6xsxMP5iB2G2jQpVW6GafLDOANwgY4tr
ch4BeFqQPXbSfpVnfnxAMU/44iDNCiz+57Iy9YPXg+yNotJSZWezFjJmefbxQ6wIpciKCAQ1ZMOX
OBaLzLPNz1Ytql0T4nljAEP5qQfpTWqm7ipywTxAez90oP2gaWto2hAiAiY6dbPKXaGKEZyYr8CD
PtK6JSjiYqh7gdlyhvbS2WTDxAnwxXYzs1N8iNXqJPid0CtEBaQnNnY/7tHSxq1+V/A2Ps47t282
iilg3ugFNTwUglObTTvGbwLfnFIfGm282KaTr0uUW96Bi2FcgM1dfgs8e2sA5sEXI9dWMapIv8uw
AkC4DdsnpLP9lZ5wG/Dl0N4BxVDvG0Nop6yUYFlKs+5RvBsJFHnuF7tqqkWut8bmTfLQBLQ9k9nl
miiskBpL6l/UokMweOnK9vJrp6odhrsIb77Qdo0NXWo8FaFimrqVubILHi8/XOKCJQds4otDqVfd
ItbF+MWrgf+swkpcasfWL0yxBVOmLbdTEwmuUFwCXRgX6kGptjaOzalHxFv9kgKoPvUAqOfao2FM
u6qz83Tk+6gB8rbqsvgwxnr7ICpkCh0PtAkObqmHBjPfh0ayTd2F4S21Ei0f171u61BFgrMOdf9i
dvEWf1RQLJMI8wJA8aM3wyWDC33TwSy3XeCimKG2zQVI8fRPmfCvZ7Ot+INtjiNvxhP90xxHXnBM
AQGSZWcm2mRPcpGzHuTc/B/Zirz5VXHNX/8H/ePCX2d5EKAqFwIQ80HG7G2THGRTgxfM8teMsRy6
He/jtEhJS8zD0F8wa1iSo4BgJkRQ+gPW/uw0HzRkH3ZlEn9DQgGFZyVoRU5hrgUDqi2lwIKyarDW
hTFARe5JCJ8Nqxbz7lE0wEwaPJDbMPg9hIqrwRHj++MRXFTe2hhKpAUiPb6nQ8KwRQ3uNrafbVr+
zLiPNYSlxfcMhFw3WpB8mf1/O05cFuMqKOsveuYmJw5g1slGvcCJqQOdjTXA1I3na5gRwmu4yFKs
yDP0Q3mss1tq4L9rdAsaZTqtLFSXuJUDmhk11tRv/gAaFsl0rICwit+3hX+hOrL54JrOsQRvx6FH
9SDUoyPoT2K3pF/NIVR0FuTJeMhj7+QB2adtPc2aulHJGaozsyVwkdop0GUwLuKkdFGg1vMNGelQ
C6ad6KzPjWEbhHW0mKI/xLD4W65jG9PImY8X2ms318UUzONIFFCHILJeHCAbtsKz0hNrErYqxgqS
NBDywfxMGaFq49WrQlMKir61nwLx6KxXdJrUsb91wvgFWQ7ERaqLhTkBWHAFni94DYgNBb7pmHRF
dHTZdzJhFgveH6353Y3a81/C5o+6/lEtP3DUs0x/ieQ6YAJuMeyaJLc2wkrr+yHOQVknTPHVKsw9
4B3Wr1BCU22ssm9F4TuLNEQurdLbfFO2pjhqqd/csKB5211nPopWTWGALxIQFa3L+TGPWo66LIiD
1l5VrKkJfvbuNIT2c1i7/JFMhaZvJB+7W2BAw0fhQSZRNHW+I+cwDC0SDapsQnn7TBT3o1ssyEmm
ZGBvP280XMjUA3iB8id8gsmdlj4PZNA/xjH8UfbSfjBt0M/qvo7KJsizP5Ctcu8SkZv3uQooq6Rd
amas7+b4Iu0ZaDyVVx0Q3yAzcc9s9jaeBvRLAGIE9kYWk1fF2+0dj1IUNUzZl2SAWtUHhIOXmQMq
WAeotitWJA4aiHFFp3UEJVFLnAj68AYxQT3A4KCDKW4Nkrb+bKukf+ll10OmoSTLiuIT2SmCnD0u
6a5GWSZKadvUgaoZesSWHUKUARog8wDzeGoor4jqRcS8YEm50BEVuOvS17oNpU0bB5mZNre7DeVN
5+bspeBR5VjJ+899yTslXdXIrvT4ygdo1fnSuCPk9oYwfCxDO1r0owlJjszgj5AcyTaAKhRrahqg
RDmZvfdchl1cLct0xI8LxbDSr8PHNrOsJSpFcojYoyuKntp96oh4Sd5aBvl9gi0zcpJJi8xoMf7h
syr1l6RttQjdF5uo3vIIb2jsVwoMMB1TwwzX0OIFEUo3GjeTkU7nA4qmDdCOqa5ICcR8FYRRtA5q
wCgoiPzum0GnWDLPo9BZK73rx4HbahfkbDwiBQ09F38o73FfjTdjFwW3dLAMFiysNgNIgqMwG/C8
IV8PxoAsLHjhNEzVrWaXjeBloXDu1OhoQA6AF9UxBk9HC1LutW8N1TQeBVRd/sfPcTGtB0m9fSgy
ZNCXpha+NHYy3Pgq81GrfAeqL4HhGe+EynsUDlBcSdY+UosOoy0h6GSARXEaAvwE7jIHIGhjdh6G
BAPNS6WGpOi2bsqjjco737KihZMl3iYD+OL0kSV9Ikd3DOTh4uoaQ3TqKAtq+NZVvWcPDUEHN4uA
LBbJY1aAU5sOqRuKo13WoHKlNjKbe1ZF4f5DSKlEsGdb4kYhaonGQk36mI4aXaTk6SBHoJftlOXA
LP22xSqFTw6TY3dndnSgwL5EURnvZgcFo7TzrYNshlesvBj0iibEy1aRkpSjNDIdKCldkDrdPzrK
DpAOIMemetQZ/IT69XVrNeMNrVNnO61YWwHmHuWc7VPla/S7159AUapXpYHygYbUIDaT+Fa4CBvW
3nJoZNqhpz13oQG5JJHKZVkW/FOdCh1zO11uyCsNrOFkVY4HarrY+YFIW3hLrfIblyl7pvGyOH0A
Q6L2DK7QQFXTSAgUY/gcj/dpPPI2iehBwRmOB/Kq8ercD2/JGf6cx3v9+zTgs6fx/vT30XijawEv
XQTARIkQ08xXJF+gQHsh4LyOW5gHspOJzgjR90dw3+DxbgX+5Rjlh79Rf38MpMHmGFFXCxtPgkNO
kEHgHeybrFuYXYYyUtqdrOsYxaXSztkSjwRj2rKcdzUphpqpLVFrSm1pDA9VlRkH6NMBJyPty7R7
bGnX5rydpfUFQCjcvkxYchXxpvnaf/KqJqtM+2J4FQrXVF8avbZsc20YYLPWfa+4ccEFuSB83ASD
C4wTSiaaM0HeCoH3V9yU9mqCvJXhcFfFxoKcAQdODvyFGZhNodVBY8xDkpfiBGPgGovqnSzNEvyQ
wG6N3baDfNLSEh0IgTML+bwpq0e5O68Ogbwu66sfYP1h25TYYEj0DkpFMmKf+hy6Q6WMQIeusuO+
HV36snfuNLCN3YvE21NUGtfFAZSbbzu1DqbqY6y27gAny9bgTVtw2xm+e+DhWIxl4N93jhGgzHpk
kDLyx5Owi3ANtKL13GjsS5b3wc/XTiwoLHSvxD5j8kste/fUqkPVx6BUM7hKBYBPpXPdE51RBJ0h
PxyBS9Mcp5DZQcHUfzCAIPHKYlMkab0c3Qx12CjV2SOBlUxNrmv9w/iMaZ79QP6sLvmyMkW3r/Cr
ebAT8xrO2nRf2Lq9N6G/zJKiutAh8sfqUvqmfkwCfS2FiNagQ0lRRsPb/fwYNSWo8MEtcaTH5kh7
nFnu/cWm4lwVR89THoEIGS9QUE/03TA9wue+ZJtCagMiB9daQZ4X4VMjoJ0D8pBuVagtEgdECgCT
8OZAWyTQfty7Q508qKqVOy+Pb+nbnjs1fgqibSMBu40XXaK24p8NNsbrHJPto3S97ogpUI5tkNr4
1GnmbZVp9o/XUDM1raVfyZUFDMEtqkvZms48hlvwwxleGVfbfxCX9X2CiT1GqUD1uu0KJLN5mygY
rgBbSy9TfSshsYtiiCZUhfkAq89tB6uEASlB8LDsozAHV9rYt7deXm2pFI4K6FLZnLs0Cs7Ucvo6
hAIdqoKp6VUy2ssiqq7EDpbaMeFyS4V1I1Qo96aNt2qeGNG5i0bU2Awy/Z7LrW/b8lun1UAIOaN2
NCrtGmAUgVhEXZIcRB3Ve1Rsfan7prpkWaXY7ZqoxeR5XAFRCRpCxbvWOKF38CRYCal6TAP7BZa9
8FJz9iLZZj6Rl4LnJg1lxk681keAu7HmBHylKA7m0IU3ZeUA22IYlXUG5wPb+GbJsCpvgWsJkkhB
XHBwnPLgjhmo06VsNl1WVXsICm6G3jBeGlOzNjK2++3Q2PqL7jbLALiZ5yqVeOhrgEiRvejjX1wf
nFvHDMaLNUJiNewy44VnnsKhgKimruv+ycu1DbSOjBfgrewPwzZN8jzWEV/bhl3g1Y//rhNJsaUm
XQwz8lEtp7yyK9iTAa70qUnBc5O8FCyCXqz6XPET/d4UmR6tuVPzU2L7YCW1RQbaFYF6/9bCk6Lx
2mg7um12jiCu3eBLvKeD7g3hpmpsE8yNGWra7LD9jByOhhLlBiFDkp3bNJ06YG/xlzR7FFxk+c9I
q5xTEcXsCQrcPzUnck5V0LKnnkUffFxFShVZInLu15ccU69xlwLL/amIwK/apIWHwROkoxIOgQvu
6Pehj/yG31jZ97bQwF2eaz+d2Pyceno8dRpDzT3VAmx7voyxDWVxCxJF2NcIwiraRKIut9TsUy4W
MZPW2YWE3XNY3JO59AP3aHIft5OfWFMn09O+XrcngWhjK6mF67RPo6+mhjXg2A7a2Qo9MBEYlg5u
jcp5NEAFAzC+6fzQtWidxFY4xYrI186ZLfpDlMlrLB8BKrBU7B/GnWO55/3qiyg4UnwbpH8fr/n9
27HBOqd9tcxgDT7gGtRun/WxTm4a07cA+BLD59gI26WdJ/ZNPozx5zYH6gpRwx+iXBWFFyQgUdXU
eY6iTlgggKuqz46YRBv7+YFBT5RMbJOaVd94H9crCMNpR3rkGC67PnL+KaBGBeT31tzUOfQe+tYG
/Mur+gVrzHbzp3dtI+z0wD39ML+DXYtBBYnariyufXlUoXAiHuKjYwXxWVZBvRSWNHe0s5nLAkK1
+ghJgNfdztA5p5Zh39NeJ8XHfmzuqJOvNQnuW62/HX0/28WiHRbUnA8c7AlhHN9OUbIcbmPXhPBx
zcctUL3D1aG6a8DALkZlM4wRKvNhuK6Dkn0qM9zxaVrcSsGMx6jrV2QeBlttM1flkje44d3cTtdO
mVS7105SuKD96tNlQLBALdC8x8Kpn1kdpLcuJrHPBr9LYy//VMq+PDtYDqlMbP4J+PlyJxoDN75q
6l4RrzrDZ3vyQmBiGgL7jzEStXddneYongVCHHIp1pYgM1WEOksUTKJyxdVuDK8fl2TXWsNeWD1+
6gxb3Q8lt05kl2VXb8ZAt7a5kOVLrHIASeA/+UazMjJFkkZ1lbmM/CUKlFEQoCopCe+ldaAPbxO1
yU94TEhDv2tTHyPFPaw3AmwXjV5t6RrVJShjutxwQHWhVc+ueJ7MMrOPOSCRC7qwIaDPG+pEj4xO
QkbeCVDnAGRDe+jqEECLoMd+odLhCCwcUBjuHztm7Uhtg0zk7MT43NUamxQ/ptDX7hTrt6m3Nxwm
Fl1i8Y30tWFdsSZ91AYgCGMf1UrU9Losw87TEuhAZOVUwBD4eD2heO6GmsxBTnjuzsNeHEGD8xi2
9SavtfQTEEnuqukd7BZbJiZcKBffYsLV39tj7y1iPLG/25DXq6si+MmSBFW17zqVEsrAeHU1u5CH
xrHjcbeScVktBWAdWKvBRgcoBhjHOOcAsdJpowJNluBPR3lfZRiPAYiaLnpifOVZU3xqe57uMzFA
yViBglAzZqzclEPcSHmtvvzJkBG7ENwn/IkqW+3ZUwNIi32lHjqKHxdN04cbPKm/6qqYm2q4sR8C
gjBrKDYop1Hl21zusrTSzxTSFakO7qbh61zv3Qz+sinbbyx124cC3/oGs5jiOFqoJCqhC70BaXp2
H2i4SKhg979AhOGQpNz61UPVszJ4+w2FoNYiqrJu6g4+RXR38TYIxy29fsO+fgQKuEOuB69b1zKM
U2/5uHDqXVxkrgkiLcnXU3tg7aObpt2RoerlaLZ1skhGVLLKtnNBrWAlmxRb7MfUr/uDr+N35BZW
emt1AHII7mSfOrv86QET/RNXCrh3VBbwsj/rrVl9QRbwOk4Tam/Hqdzx4MZWuws8ZGmnzebUP3We
GB6BZOc3de5d7XrlnrSqf2snmQkT9jlepQymcV7tMfCoqgy4WUZi6LdaIcRdDX2c5cjc7iUcvct0
VSEBk6bc/95EHlh0RWs+OnE0rBPhY2vArJuDjZ2sqbuZa3japLK7l6wE6rVPjliGBzcEbic0ZWQ6
oAwawKU4A97JoWKDQb/Glmn2mYGmY+/LLllUdhR9a7nzy4Rw7730g+aQWbJTvETjVy9GkbcefvPw
S1+HPkBIRsmCuw8dnczZuqAiWhSKhn/ocVVLJDs2qA8R92SDotjnsQ0Y1N8RYQJ5eBsHv6hBhzAp
hn1WOc1Ct8NO4Fn4bgyme84ma0cPefYEmSjdT2+RFDLX3Thcz3QACm4B9DPWdPbB+yYOBUQLAZBv
CCnRvdbwErgOcD6kYBJd4bcSTRJyQx3fFB02EfCMF/ci08Egh6gPnQxp+VgbUEFPWlndEmgwoDDU
oXo9qwlsoZo9k8bRLftTCcTtjsLIVMVtvwDW3kCGtgaPwdZKtDFaeXparlEN0i1Cy0ZyctF55c7Q
26OeaO3Ofy118JrSPOit95gMBRD45JBOIxcKMLKjW0EvY3cDrAubytYKqkIjkLtMzK8QeOu2HwHx
V2y8ZX0tRtQmNaNrXgvcBGxCQ1k1L8NDA/5nqA4CV7AMwT2/f9OuMhbtRy9pFpQEanXUKHZR2S/s
XHvroHce2UBkisEUQnrCRL8OSCGor6pQ3Plu0NhxcDmHcEuicZbvNRsftV8LrDdRJURGOkztErTC
ZgYF1o8OauMH0Gw01dslETklQ9fqLnAYiZPvuzTni9KW3uNQdeMGjG/9YUzz4AxwprasM5d/1Xmy
xg6t+4PJ5BoLvk6G79T6Bt7BAyCe+s/Q4gfQ9Rk/NcYPvbK8c/1DTK753XcHy6RUJAPqGfF+TCOb
rfwAInoxJK0fXdtKDtbQOqjyRzM0PH6vAThPLeqA8v1PdeyCQkcFgAqCrYxY18BiFltQoC7yHeGf
rdq31qiGs6/VkUVk+5fRsb74fWi/qY7Ue7Bed8ilEEx6qqRErsKe+pIRFIj3V2w98GJ8A50FD+p+
st/rY3QpqOSXbJEi6mWqvDcE690ClKN8+8FhKG/M9akvdWis6Ad4TaxdqyEX1nmmvo1Udpyw7xMU
Xjk0ZIi2WqhSOuSeoymGbASlH3rxl2EcB4L2WY9yICcL9VUoBr4idhOJlSaoyFxwoqBIDTt8yjMZ
yU8e6qPF8FAzLQKQQg6qzzxabCq1SqJU6SWu8L//9b//3//93v8f/jO/zRNQDWT/ypr0No+yuvqv
fxvM+Pe/ism+//Ff/7Zt3TeY5yADYrq6bru68n//eo9SBxX+v6yyto0Rue8NyFXznWeBvM+27wih
43lxsofeJcpnVIUgYXuQZhcA4tvlLiIeq3/qELNMLFHs1mkPzADOy7FWoG9Mv1t57y/rwIZ8vYXK
ScOCol1e5MO33wFhg1LnSgB21ITmY829btmqNbzLMHXV82FLrVRNIlIT0+iws7HwVxF0MOvse+fa
zc37Tv1rAHXSUN/gV6DWBXmnsSRlEE3mwxIKMcONh+nX53ZHVhml0DNvc2NJgiUUlHTtgFK/5taJ
NSMF/TCP7yw/T568oEN69/1ZhznPR5tXH/oOhAxxmtkX7JHxfQHW6V1VGJDGA2310gPs4kvAsr1j
8+CnbhtHk1XDi6nJYOqEOjK+RzK+2fWivHaqGdLE2AD45eqe3FFlStSBoJFhAxwST+KixZBFJXsT
1MN6Dss0cwpLQeq2CrQSCAWBmnpVDaNnUXarWrSn+9qiDd8+ZXjNqkhVRfPqo352DnSJLNrJ9xrp
GdW4/Ofb2NX/chcD+GNYWH8z33Ms5r6/i30HLHJlIt0N7mtbMas4Ww27FxuwSAyfu7j71WNmcBkr
27uXQw86AZh1LXa2vooqf0fFDqhmpzs2TZJsTTeQV9QZalvlT2rRXTcApo9FaTxuIpq7Dvmw0dMx
vrzvQLFkog55Zi71BDig0YWwdIOX1oFokvVRhMcmkd+oFVp6+CBav170Qlwj+nw8cSNLFmVk75ou
jy9W6YcPEOhytmFeQFy0SMKHpOzDBxVRg6n6Qi1sabtY5gxiUVjlFgD96mgWuWdsCnUK5Rh5RI6p
RbrkPhx5h31/ZYpRFZCuNCQf/pvvydBt88M3ZXsMnFHMtA0kRnVmf/imjJZ5ZaRj1j22eefo674D
JguKb2BKq+NPdCYz93qGd+f1bPbOZ6LPxdRjttEZb6LVtR5fdG680JFU3+ZjC2ZWdaZ7QBvlwKVP
Zx+8/xwnhGMo3T/sN9T5CqsnbFCIxMa+ZLKWqsUhq/KAaVeCNTO2p8mW5GO1zXCrodjxdwcbaV6K
rfKKn7Mx+owSxT2o7c2n3Kyyg48CpzUQKsMXZdeYY3y0227xxi7qBqk4JYCn4o0cVec9YNPbPB3b
5Qhu2yc640V7PcOS7i+2f46blC48yCroa7AtC6T71UvOMeVL3kbGbtayKBUDGIld+EkDtAQkrHJW
9XhQYpL3ZPW2B8kUXt1F6hBXwPOSrdWxa4PihJvRDcEu3zrIrKPGd2vlnrcyZQZAiWqa75vknYOp
LwXbEuRYA+QqezDJMOQY8mVP/46L3MktzFKv//7Vz4usW+llZ+86NefULVkva1mlW9BgYD6L0qB6
KVWb3I2KIZtTQexoitFkVi+pHVKWhsagNvWB0CDmskn3e1w1hGuz7gZFuaIDVZMDZHIZtgdn7BKQ
AvDgi4aypON0k41Bu4kjhsJndbsFbYrdLsTOd2A98K8Un7LEBjuYWwK3wn8lIQueWO1U6xZZhpMO
YqCbrOT9xuhK86Gv437h6H3/w+ruBiMPfvZ1+suJyuDJlLxeeyGSmpruF1MfvxIaClsYUh0dtsfz
pgufsETrlxCaCJ9yXvRL/NdD1FbCRmdkI+/fxuUNj+70NvxeymQ7XTmWmvwcedH1wqYcP5gxFm+b
KhjJXxPsJ8jw9OA4yJHUAcUzeFKsEABaXuJ+zJC1U7R9wvf5tigyuUnU0q2pAPrEjVqcqBlHG0BD
w09/22ks6upB/fqMKEwWgA27t6YGnQCtNmIof+InCxqSRBHVgH9PWm8dVYidJeoxOdIasGb1o6Ue
CSrj1nkg9DXnkbnO0wYLV3XWZ3Z2GwO59sY2e+ksfPX+B3ExqxcDhN8gU47J5qxKQ/IzpYif4pih
bJWmnjIOu1VQaNjcxs8ItfYmwNnrOENi4/pjUG1nSN+13/hBATFinxn+6euk/mMgx1XVZc5TUTY6
HgzIrkChIIqR0oCg/MpSiLuIQ+oglP0qjjFHXKYdOAsjF1LVdJ/PwdNtr4LzYliBlDG9oBb4DNlu
eVe52outmAoaH3q9RpUnexCnFi99deNqsvzMdVMebAP/R1dFlViVLlJdWpfX3jlg8y8s7N72BhO3
DU6S+zRCAhE63lvLTNy9H1vOJYV2xVLESfatTSBRoxZ9difyRWQX7oPlswQLssbdI83kXHoTWlQU
O/CfFXLO6ilATwZpVeM5BbwLSmzVG1PvRWsKoGcORSmTaWJpkFVGFFk/RWSnyFDg8cKSpl0aooy3
FE2jpwzanOPf2ewANfpay3QHJITJBTJE2W3rJM5qZALEEFTRTcbbEonLW03V+VO7wZRrCqImOZqq
fxxykNs+9Cl2YYlwXRudvQ15wkun6NqDWnorZvfDhpymXhnHJAm+NlLgmfc+tncTD0zvPFrojYbp
U6j3t3To/b7EwsXvFkgDZsHkGbSN2+rBZQ4LgzBY1BYYUGZbl5flLlBda7Wp0aqDTHskSUukVnK2
MZM6OkhFw2I5OYhXsDR2gOZSHCy+jPAzUGRy5CfPfBgF4CUrNURrGtchyDs56NQrvGGdgwprGgFy
9kCfQe1w7yn+R9Ba2AtVbr8npkfhFMHFsvuVnXdjuqzAlrDW2iRaUzAdjDLexzI1ztSBmY44oGq+
QjHtb4pJrwe7DXddsScKycwLwIMEKmrqQGFJD3K/OHbCNfYk45WjNcZOT1tI8WCVsSaYAsdVXjos
Mm+o6WKTsAEg+bG06+i2j8IvZKZOqREUU53n3CmPwvRSifT/k/ZdzY3rWLe/iFWMIPlKKstyTu0X
VLsDIxgABoC//i6COpaPp+fMzHdfVAKwAcqyJAJ7r5DOJ++oI131rAxoz9Twg0c+xJevFAbwqwD1
l73bNOp1DgMhv3ouC16cGjsPYG3pqEdTwGKidlEvRXnnIbDydpMPZnaVM3M8AvZpb3ghx3vYseVx
BYLT9yETe1a5zu8i8zcqrPJ3PR3ItmqZTlIO1wwenqerphzvC1ZhepnJuJwsb1c6ZbjJbcfaFZbf
PgHgBMPDIH3vXBJGhujHm9qcUmgnhUYM1an0HYomKxCrx9d/N9MkUF7ijbIAbYH/I9I2zPndlUh4
5v1QbXUSgtm9u0qdGUv+kcHQOQmLNe4qoGkP/d85g6Gp/MzJz52XDIbPoFkbVAwpbLMYdrIai7Ux
Q4x8lwE4QQJxtEnrvlQ9xDMgyPNoQs3mFlSjF939ZVLdAW0Bi8/uCBwixBZYxuIQxjqNOX5rTQAz
aOD7m0XLJjl96daEHOjemw0bvxkwE9kGH9FYBHIz8JsBNG6ls5AFtIfPahxI6NUxyQd/GVn0/vW4
joQUJ3gsbnHXdP6K5L51bedsTGOOpvuPTVDhYQBhW9C2b9IEsBnpRuGs3gNpgQfkTrxH+L4n+5aT
acO9rviW2rAfmAN44IAGWo3mVYNt/DIz6f1Uz4RUgPeYzjMdOtRrMeKnG2/OLYjizRrQFYpMNXAQ
+llC8fUKgNJCphrP/ts4c3DWoGzzGxPmUleJVZ/OfzPxnKtuqNbnY1CK3H0eKOCuLjkmnXPq0g6b
pnmkzizQB3VyqrbnndTc2ZXAmqx0SurSaaSSQv2gM0+TsI4jMhi3Ggwh3OmYQDH/VjDbfgoSZxlD
Wts85oWrUEOGsgozgmuO6tTuk+RnajWwbvj7sNa5THA/WoWB6ckHBxQMFwZVyn7Slsy1S8wYZ3hQ
NdVs6+dW1gplBfu7zJ//Y4A3+OWPywopgx0gaTMLGmMmst72U2kq+rqUkdtxROrYntqN1vZApfHd
IxAl6ETJ79OyvtX5lMJshq2OwqYeYilseG+p0d0m5fTUiNFp3wOUCsnWJMHGHSVIVxEv38+HYF+2
VbqCeo1XnKy6RGncw8EIZAiwghmDPJtI8EF2G1+sG5v/ra2Y9FaEW7jbT+NqMnD+sINQ3Xc2MBr9
XMFJUtjGUVqn93k3Y1Kriq11aYcm0N6SzveK+P2aWyjUdW4z3UPLBwoqHzNhTJremwPUynhusdin
EJew4egWOTjLHry2uNfJXJ0H1s86qmD4FMBZ+ssAgF6HYXDDRW9DT/hYA0Y5NUP5H1MDBaEfsPmy
hYhhU9O6hWYqPsr8TMuQ0OUETjuzjpp6UZGiBbKpbHHoR4ieYLbD+sLLyCHSxPOgh8SqLPpY+Ln/
YtLpUVd7bTXg0wzgRujDoWwQg3GHJMW47ZhMD7JSPSA0qPqlUN19ATDqkeYe/RWa+MllmGTMk6pw
CDe1/i87LtgI8N+DL0xHf0huWxFUutkDVGC9TWbhbTSoL04pLC/WXdUNz4Uy3+V81vJn43U+hD8g
em9F3Twp5aa3GRT+a0ZfnDJoKx0VJLCXyhuDx0KIXcGT5/UtkvNNtS1NFr6gtLPR//hwAPfBVg2s
GOoKsgbK+zTTmGfCOq/dSTZW20JN9RbouGrF0yE5VfDM3EB2oo5yHHJObAbT64cvzS9xOP06e9tG
iqdbOXNuN8lNCqbe2Nwi2wBj+Aa6hak5iG9t0+EHEclgHSFKv7ltwyA5knQEHxMgb62cjngkxCFV
CWnpwn2BRGpeheQ56MYBsuJzKnM+zlnSL7a5OTtEz83LJF2Yo/UyyUiDJMoGOAA6mSigbg/jIXjz
ykdeNLj1mpA8I9CdoAUrt1pCPnWqHcg65FHZpneV92O1SM5fpmepko+tXe2tWXJeT28KpJU4Df2b
BFXgaF5DNAYgU0Z7XkOv7c0vwWBWctJrfLwE5UJTRK+hl4Qh8zJdvwTCRLWo2+vp+i+YYOAEMTOI
JCWAA/bchWYR7GJuTNINUd036u3LwEjZgKqh83nA5ZV782UAfBNIgLWl29egXtXSPYufl2MRxgP3
+eqT5LnWWewt95bjGc6JkIMTB7350A96V5LCmJHUn6svM4fh3Ks09FZvac49gdPc/XOSGPicr7lH
HABCLyAe5J1N23LDv2eJHWZmSELVxexU5NwMvoAqPxtfkYEbdyiEC9CO8b5AaXPpT0qYNZXtb727
WAqj9azArNtekGfHQRKoV+Km9qlsqts9lLtcSOE5w8GTHgPkDOgWhqTEVdmGLYp7AP2Hk48dPeMt
JCmn4BlqAkk09n75S4kqWhjaNKlPjt05b04jAHXHJ+rh367kp6xFmToJl5V44Hb356QbBEhcSHz6
9ob4dvgakmxlzrX70OvBBwmUe2X7mX9jFDXUGOcf/mbI7h1zNB4N2N/t6sqyN5Nd0FdC05UOUF5z
ntn3AKsITsLYcOVtxZoMYuoQedYPFoHSM3fLcatSZKC+DOhm6slb00oyyEjMks+6rzbEuA1d0Kqs
Mbk65x56UuLOMR9I9UPQIpvTltLZGVruz7REf1AefWa61E3nGjg4unU0NY2z6+RQrqlP7JWaQgjd
koDEWvi3BaLhTvcRvMS4BxoN9n6yWvdzbf6ihnBpdmX5WELlYWu4vuojX2TA+izP6ZBDfomEe1gl
2HcyKX7pb6AC5TYGhbM+BWVgfem3fbc6jc30NV73+2UljzZrxoP+8Z044FEDRHEi/SOt+1qbgGVw
+YHWMbO22/LLbVWpF5s24M0QXTrp+52i7q7rDRvyk52KecFxe7WE2PnAKu1z27JuvM4w4pLX/beP
SRUnO8vN7Ddsws+TumDdGTnMgIn0X6fK26T4pP9g1J192CEZSTnQxX2dk7Xbd8Er3vwlojHg9tha
Q5us/dY65tOo3mAnE2edMF88kST7YmTGWvfz0o+xux5P//xT4FvBl58COJESSAB4oRdCI8i2v/wU
mALp+3Yyx3WgIhQG2W4cBL6SdUUePe68wuWR/bCU/G6mLn/8Pwc4WEF9rNAGHGok3jqxiXe5ykcM
OI/lLuB+uP3XgAQ0tNhhxG3fl01pCBLfLqGh94Bzy7XKqbwuZkO7JMi6NaSoElgIYlAhhXZSofEo
53SLfqDS+RoPCaM8co3mLu2LR43rhWo71CosvBEG8jqdVTQnu59S+H7Wau1ii/ScmbC0mWG9cyih
1TkU+oy4ZS24l9GpvDUAXfTGFF0Qj0XioX5pwLAVVJOhCfaih8df3mZ27CRE3DaGVDs5BMHOqDm9
8VV9nuSb6ZWexLwQn1B4vECSS+z0hx5pTGtjGgpZu3mTIrMKX4cvuxS8DmszhUO5DKgyLdZdyBnS
7MjdpTstBaIFQBbTEbDVQOdxBphgWMXMO5xV5ietGmLpx+W57gYeGtmQlFdRagGPI2VY1rFo5Vsy
ZvWVNytYu87MRC578Ou1QN08yg0kuDh+bfbcHLH1F4q8jc60rmEF+9Nx899tUaRP1ERq3huldQg8
w7vWocRN/EvoaCCpT9IdV9ME8RPpvEDyJYGxqssgwmM4L4EhDm3m+Pdh1hp3slXXOkpKpvaJZYuV
joKKfbICzaD6MsmBM3eV1Tms473yAYpaP/TplhgZ9BDbZLhDoUYc0zwLV/o87OdXqWEbbwFFGmlE
pv9AE4bNb5r/0OP9GMAKZ55IwP052ipzYsEc63tRx7rgQChHMYik1ZPbGM667Xh/1RiKHNUARKLs
bfFoubSNKlRUfxn5Moljd7xMmgrPWYPkJza1wg0n8XBzQorOOupnSVLbx5qOZPfl2T/HgXFEdqlL
z6t8Xg8gABvyAeTGKM3uWpezTMvzN0PemLEucYEU1t7irT/k2KVtLjqrWou1mRnZtbiy5EBOukc/
6CiQlyScnlQNqXZEXQb0M7dxZ6wllP7Ozb9kYHUTli3OvOTlciAvNafe6hkcuJYK3lAC0arxGOxk
TK7xztqRrQKCwwm+qdYpTJtswWucx6EG3Z5/g7jd+uY3As/c+Jy+txlwTXlr+s2rxH0xcvVvVQE3
or1LsD3P4HHxwFJ4WEPOhfwMqYFjkV+8y8ye4hbZ65uxBu5Qx1pm/zXWmToIHMDsWRO1NIGrtxIY
sYETo1u6fxA53UCJsEZlgeEUBunq2Lc9+WYIwD9H/N138NQeThWB6l1rQwgHYHG7fS9n1Xlus3SX
p51EbhNfWo4P4UPhB/AOC8n10jVHjFKeIxwzt+JlATCa5RZ1jPqaAUR4jZR7fT2m4bBhlQUvgHmA
+wRnGdFn7V9vWQ0O1BXLQVBRvf8wWgaMZHUzN0PwD0dxs7DIdB/xjIcJLOx0zT2oPluBwoknfNB/
u47Vz/4+/fLGSOSBD3P8chXd1Ctm+M+0znRtzbjhXJbWJi8MmK/OTf3Qlez3aIyw6ZG8u2/UyG4C
wTaXANej5gbQkurTpNHx4BuMxOCFZtzmeXWa4I6utS4bLYIZQiH30tfNzrt6wke/m0LnEko5G3yl
5J1pTf0mgxHk2pwrw2VD+o2VQ0nWnpt6VDetuVB8Cdau27ppGlBXB4oGSRbU2/NDWwXjKWvcvW4h
xYd8hnRRR5kHQYhNjkk9rNVYwyNKx3oVk3oCIPvn6bpfSgCEIyEAmoGHU+JAL8KfIGYEcVwy0Oln
cqPvlL4L2UnqV3SnQPLaTo2RPHgutDdAT+P7oXXSh7oe8pMdkgfa8PRBdyXUg9I5vE73npUBlK1f
f9rWw3WQd84183aa8Qj4l4Ky7uQ41x3MBHiXolbIMvhZGhJqRThpywSSM7UZvkhURyGYCvkKH1S7
u79HGC2+stBHcVZFI+pNzUV+yKd6vEsG9+tC/znicqk/rDGAoPZStEa1KUI7B1eOImX/8SlwnULt
rYq+Xrr0R0T3C89f+i+fmo9+/alxFQ1wPOjEVW3lbzmh8hHG4emuG/J0p6BA/lhY9JvWqf0I8AaV
7sIisVfInPDE3rktxGFb6p0LnRX6oB1MVpdqGgiP1tKlcQFOB+NfyHqcK516wtzU1bipgvbEUg8b
4biuv0udrL5+l0hKIC4+f9v0lyyg9e/GqIqjbnlBWd10dflpkv7W6kkwGGCn0m6ujMKzm6cB0iiJ
qMROkgT6TsTc08znd96sSzjZEKi3kPBc+rQwYaCgdq/7dIhWM9RxY2u0Wwt4OtsIXwAkbJ5ncM8a
tg3QKapBhXNCKSHhTbpvTWnu9RbmIxT6r+fQpHS9JdRtDssuNqt85zR6jbOpkGW9xqnS2YxheX6m
+/Somvv+/+N6U25aK0tiO7OHLTylGTwiKdy4E4ksdzYW49IJwbv6uu/6Ync+p/TwhogXP58RpLwV
nW17ghYnnQIpp7WWK3cGFdSri11PnuKIfE6/E9NfT6PLr8YanqEbkmbiSrdtZF0O1jSt2JgBfaX7
zLwG+kq0Iog71/bjT5rn+qm+GvjSJhJrlVpsh3Tf8qq0r5AOrBh4QQYxvg0DuEA6eT2mDRjHyDQc
l6R1toEVbfACfEF4rHNbxAs2cI6a8xHHUOUQuWnKd/Aoq9uxgMbyUKmTbiG5ga4+bTcpTkqx7oPA
UHX7EStH+TkW6PC9Y9RXGjjIRT3sgC5vVp+aqNqvNHRQjzbAvn4arf7eHK31Px8KHcfXGaDPaFif
+JYJoQDXtXyfAAz09wzRZPb46gs7X+NHxAM8DDm/0MrMtwCmdhEbTBOoe3jHkeBo92N4h9vhXtAW
QktJ+ILbOepeI2DIIFqAZtacXE77XeKl9wN0X+8KYjszSP1EB5JtCwjfhXWKAx8x7/Kh8Q6BQV9V
kxcriIB0UUXb6773272RgFXjOyjjQv5kj70gTiaBfKhKVIFLAxjQvAmvJ8omiLn736HblG+Lqv+e
ShjOSy6KjR9gD4yT8G0NXYZ1HjrOJvCusc/Or0LC4yrtw9ugqH89VsqCLXzI0rhGSoOE6QlAVBia
9gP0Gx325hW8PDHgsk8VGGWgjYLhnaSAsw/hjRplGo8l5ABkkUJv7K5M234HLec2Yn0JkEsCGmJL
gmmXUnDX6yLf1QESbdL0/bsU8Fcc6PjezgY/asfQv5dPuWPZB0UNgGsrcvQIx0bP7HCWCcVm6Kp6
PRHoPprq1AsnP/oeG1egcm8M39tmJnC8uaNuhx6Ud5qZ11nRpBHtIcVckbSNB+9X3qsgZn61qrkh
tmEm7gPeQhnJcMQuBzIGtOXt2OTI3zUUFna0eSz97rXhCj4tVggTNeMJxrzpFvCUPnKnOzcZXyuV
/BwqiFuzgXkQETgAZGnHcnqgjofDXz/0karNcQVvIPiKpjyM8BnISqhAZOOuNVGqrwJgnSvur3zD
rFfeWP5sR1RDDAEXtaYmdDXVcqd6ROLrma4TVWycVr2BmuBHNONvw5DkUWGDgN0Ow1tpkTv4tyQ7
M0mSqLHA8Gt4bey6kdzlzEl31BbNqoHmpjTluG+yd5aLBwH9lU3+reQCiHjHUWuJ3+WoKvkd2IQ1
6sdOHtf8h2uHO5pN72Vm4mAGYcq+6a21BR9o2D+E7wXD0Y60fgd68ibp4TOXwMEFvkExTsjthjHh
RxmBGbHI/GcrQxElSeFQyJFxioR0ywg/ARsrDGCJ1Bj9voJiGBwfJJhTJdlMZf8qskpGYya6OEsz
aBunCuyd2atGfOsm8SoFgGBMQsQqgeIOYVa/9Xv+3akHtS5qT8U06MN5f/HIJHTQDFYAcR4CPYTD
dtKE2TEN0giGWvWaJkBQCtfiURLILqqRFI88JuEGSutvPgX1ivUjpL+DWT/WhnpUqfpvXS2v26LK
4MKXk2jk8AoapA23mhDmCgnqeqgpJbMlbjwCQ7Ap+lVp5RDMs/FHJb5CIbqMUI8lMZEuKiVAenOE
1W7SbEpuQTczuxdt322dpIyC3PMPEJR4LKdfzJuCE4R87oEKgujPVG8cpEu3lNJDAeVQSN06Pwvs
KdaeAS4IpV6/C0Pje0hO8NgEdMhptkkSAl/SgsjsiG2Wuvc9vBXAQMKtYtphX3mNeu7O7NSKTn3c
iGrbWMUN2C8nCP38DMGcLZ3sqQDtPFIm/EA4baJcTOOmRmpnhfJwzEEgegaMXkQ0zJJTgmJRYE3t
NpQWR7aXJtsuDZNbZ/A9fFUG9ggqfhYbfRO+Ci/9AT3o/KcVBJvRB78FSY+N8gEqiWzPP1o9Hd4l
wY9G7pkdRDBwWMNnP4TDKkNeDHob18RKAJouMn7MOhMJSruDYXvZ5GD+W/66wN0I7kdDECNnheJc
xfEDqIzuewdwi00N/3eWpPh7Oly5sjukxprql+e3L9yZwm+J1YHsy4P8iTcggY8CPvVuWqFi6qfZ
iVO33LN+8vZdP7RX+GCkWyh6GDdV28FyFX+jBaGyd6/a62M5gfBL7AtW4iX34VWedWAGzwH2/A3G
hr7MbYKsWlBcdz1olCA99iuRJs1HwGWF/xhwuQSQJ82758Au24mTxnMPjmA+j8rZPlepFv6h87Ol
89KuQ5vHyoCBuh6uaAKDbdKE53Ad+HWhL3OKthz2Vk02fD6XTfrYReYTFzFGupJw1IrduamHl4d6
PDfDyaYrZngi1gPgm6kD6JX4Js/Mh7HBB78Sxl4DBf0Wfx3kLDr8eRhNIG9xP8kFWKsB3X+Mt+fL
z6BEF/eo+xxim/Nk3ROo10Ia9eM4sOa66Yvv+kCqW+DdfdcHUN1iSfWpNY9dIv/TPH2qtcqghnNv
9WWeHvv7FRRUZg6M2fshS17gZTc8kokNjz2s9HIoNnYF6R9plfzI+zw/6aF2mJrV6Cpn686RA2qS
OyMLw1iPIg1MTvNaCmqRXfzXOnqswc/9n9bRg8Tg53X0NT/W0a9p5D7blJ5VxpVdy8jM8/5Hhn1v
NetT1tSA4FhpfJOdGGKWieEOcn3tFqhN5xAMYXhFqsBZDxPcv/V0A1YRP3gVxhrkNU935ulFAEqO
p5BzTLLxPL3Ct/Uq7zJg3UDDeFQMWgvc9qYbCJyUEfIs/Kooi2YLZvyrpffjui83SogT55BN0CPm
vKXXA/pBzU03x5kQljzqyHpq7OhsWIQ8mXVlzJ5GS3N+pvs8cHVQ7pVt9Gn0S/BH8xKsV0FlNohJ
kbhXtSsfmzlvDC4FnDc775WW8O/ARqk9dSbUCAxfwS4w6MJnKYc/hYbEPoeanvgUSopmZQQeoN0o
JMNVAAX0Qoq7dCxHKK5iI2UVvnxD5iGJHKsUd8U4jKeCe02sGidcF8Norm1eN9jtQtZRp9R0Jg1E
rvUk4HuhW1CobLZWmaYrU2fPP0b1BM8OcdtMetyQ3TB2lUVPRS6KUynCdlUh8/+eScC9surHJSCs
sgIWQRlfAgbovcwFHR3giVlXAwVXoAYsVOoANgZEq3kpMw+uKEne7dy5yQhML/xCwVpzZuK3w6mv
0/o5ZDD8qxIGsXHQ9WnZnZfQcwDINwCSncROz9FLqBHunDqYe1B7MatlCZPXL3qOfhXYS+Gs6NgV
qslQTGsUEMUDTJPW9qyiqZtybuJebj+NU8mW0UvTpgyjHihYtQTC+E9zzXkp/oeVv8x18LHvw1Rt
oK9G9oPFWwgMpWTFUVF+ToL0h+pz8dupd0hK9L9KSlmErG31lBQJqOHtlJ8GEviHoMXdrRt5c59A
vRPFcOF9J4230bNFiSRFEGZvGaQQ48nswltq1uHWbCyyL3h6viSRjffcVMa71UyXS7bE/5dLMjr5
B7Ous+WSDcXNlGP/8J3n7kbPtoYK9GuBXFBanC+Z5mMIUMLf/kqofLaRT4fuakq9AmkJmIlBmh6Z
ufnBRN1LdeRO90BBqdiAXhGuvJmMpfsG9cxhkXine76s4M0cLUO8/GkFPVlP+msF3aNXwC8UjUiW
gIUSTt+LnB3SxuXPYKPKHVBWZJPZpvrmZ02kAxJXpEhaNuEhzCDjAlOSH7o/a6wpmgYrvzVEmJ+o
Tb0YFrnLipB7EM+UV3JX1Q3uwBZT3zKriXQAvlvp2upUeACWhNz7qvih5pcC88opcoc2v2V1VXxa
0VHFwQKIfJ0G+IF203E3VI2642CEPc2tDAmju3aWf0rtfhn7aF3G/rd53XwFMa85z/NF2l31cGLI
J6vs90DEeUfOcI5M3MqOUoENheAtpAp15xLUzOOSBujN5qjCbUF2+JiZgfQNNTPSTjuRVwegq7Er
YuW8KwpK4zgMmTwoe4q8MaCwkMaDfnZ5uPQtc3WbAnl4AJJ8maaDXb3yp6fKSskahL1EWNcOTqAx
pDpY5EEh8Eq/pbopWBpe6XdRN1Ho+dzUo/rdsXpk+f40dxA25Ljm0X87V68M78H8yoSOzlxsnNx8
Y8sqf5RFTm7hy/2ku/GuODuBrfzKn2uQyPOOsQud2aMuNo5m9s+T9BpEAnN9mTRfyVJhBOGjX7CR
NVdgVRdXwYQDeaSfGlWFhJt+Gs5DKXzu4/ZPkTrmEnhp5vMUv8rNVZ5Czt1p+Y+iDZEtHLIH/U7L
EufJuaXf6HnMQO1zaX2MfUSGCStX7SxrItuDpoECSNDdB2CW7nwUYBdSsx4Ioc0IF2UfrulzCJgu
5p30gFYHxVn3fJm0sFB9gAv/dZKZNvYx8yAWEQBdve4bCALrXbHePZuEeSNw/X8b0cNKVzH00xpM
sMh1kQHzoROh7xyK8AY0dTT1PUk3w3wcdvqucxnV96RPzfmedAn+n+aSEaoRwoGLbIfTVwSAUwm9
4MA+1fAYW2hTamih94s9213H1XlAM7BgdfsvM/QAn5eCZV15l81L8aKtYstP1Ju+xjjUYv0X4MhL
yApbqvEEb4pmIXYZMGCC9N7E71AGlH8emGdYLpyc9PV6YScRuO4cdZbqPEMzvi4DbT0O0MjJrSKL
s5o8aGnhL7rBX/p0U6sKF0wemMu9nW59CdN9Yz+Lk16G5xmTn3s7fQlAglKQ8U0JPqrj1sXhYt1E
J5cetanTl76qBhWnqio4Jc+eTvrhS7Bu6oHLArpPzxUJP9tFXeZ6EjyZ87sAAXvvsGy2B0u0q4T2
Iv60vdbb7YbPCcRxrKDTgqpYfNmILyMQPYSqGNTfIFztQsc+G5MtNq4wa3SnR9Bc1N0oSXHnO+2L
7rZr7m4EBTVQ0/7nKAqEFDhl+HjNUbqbeYEJW72g3BeM1C/dgN8y5VgPYLR0966QB4OI+iWA/+Sx
bnwWc1k1Lz6ccjaC8JnqjEkqn7wIqBwwsOdmz9NljZLK7h7sGfA4MamGdtURFngs1pP0Ghac5jZ6
Uh7a0C/gtrgCNGi4d2QH/8VZrcYCmLtM7HSnmy2v3nkh4D9ldNVTyNqYzEhaVKtgQpRDBklHSRPv
Ehn6/2lSwCZQ1Kn3UCV5u7PHEr4SkB9/wqGuWZpJaUCswKE+tATaaZ8V2a8OGFvsVCn5pbgz7hew
nh7lwvipkX2XB9MJlzCN5tP9eRd2a2D21vi393sBEityPur87NI3/aHvv4jzvCE5Xla5PLus91+s
8l+8qsA0/C2DRZAlXb5RgDG8wEwDMqi8bk/6JtmDM0n6/GUAv//aQCJvQfcUvZls/++TBhkYyHaF
TjM9CCvAb3swwMq6MoJvQtmxD+zku6U66IOaxLtG3c++KotyWA2Q2HhHCWweLwTvVgP0ZSDjFdjX
fkqGZaCXgNY7JH3LG7i2hmYNg/PM92+hWmZFy1TTOFSwa3zRk0AYK6IeR8Y10pn2kxdIY1P7Q7c0
wzzNtxJojvXoDrBarXO2JaVRLaNj3TUAlXTl0pwKV2xporJ1N28ySzsYtrA8TpZRu26m7WR04UrN
S3HHtrfQ8iNzGhUr94JsQweWb3oUZmThtqaWTrLaTwBqpztkWadldH7NOzYZ4zIX5Jd6l2W8X5p1
rfgudQK+NHvZDbtBmM1fF1JqR5yqWpqBcOydTW0UfOaXYTol2QWZhNYURRJ16Pt6DZYWvwLiml/h
snRfIDFcpMhN6K7Lw5/6/Ly3jl26hAqDtMuzS2jPetFFsHLvuojlMP4MEnb8OqzbENZHFlRfDmeI
rSHScb/MVr5tbww6iFifqkOrVnfJxLKDhHjtJmtd/8VpjL0+nYsAGZ4vEdxrwanw4J80n991RGPw
e2kVFLUNOBRsYVaH8oXD38KJElR4IC56GkkvTzSzk11T92/93IIWByoJIu0PcgrSfRbKbO0kXL3i
2DZEFWuhBNt1/qMZFEiiu+rVVma6b5jI1mxuQtp0gLyfwa6hd+Y/dths6v4yZz9ZiPzUQL3qCApD
cKAAou1smfXwj0Y9UJWNhJISs2Jec/bS+00F3D0V7xmQjlmvUA0DrkcWkCWIlCRb2DLYP6Y2+01w
rnutqA3gW55PD8g+5Ws2OfwmgYL0VhojKMaJ3x+6Kpc7v+D0ZLeoO42ZZdylEtDIJh/V80hQC2L4
Hn4vUOZKeAOgk0T2X18Pkv0bQmn3U/T0ezkYybcSBsbIpIflY2O1/qq2qX9Dbb/cip7kVy230sMg
AMBUuRxODmgjG1jD9Xc5NFFXFQ3pk9HMmTJlJt9ZKe/y0jN/Uwkehr5en4O3mRblr5azV2dIsrXy
Myumrd8cpw4uT/rZ5eFLn196fgQCnn2D2GdPOMlvuKHGfkDoe195AaQrlbpPfRcCwhDePiR56Z5S
jrRNzmzvmVX0jRZVCjwkiwo6Bj9MpwJ9JPUaGHIBwg4b2vwIg8DihI05Xzd0NJ5gIvNbXykJrmgI
rrZKux403z59DPnUbJCRsI5WaMorUxB7XXQ1eyJQ2YpGC5hGsLqk25tXJBumPtJPVdaSegVydL9O
4C8Ka8e/cOR6GAbDAI1fcOVmBlswi3OgkOeFQo0pbzvTjewJ/LvGS50jnx8S6YKNMD+4KXeOzqw6
VJYZAR7sr1E9oEP+i75UlObRXy8r5jxooz9NyicXMMovCwNibq+BzkQWZn4pn5b4cnFkZbp9YE8b
nyjQegyjUSAIFtt2YOb10lelwXSdpapdNeE0rHQzFIVNVmZirEGL9Y9ijvb0ClIl2c5xywzlPszT
6+hh3bTdeoQRS5AuF7gM1NXAThk4+JcuPWEKR/O6csNqPQIOhUo41tQhemHdtBpyyt2aw+/4bxf0
6krs+5E9LS9WjxYCmo0Dqem6z1B6XelV7D5KG69d1r0s4rOhmUG1cM2dF2ZOJe3lqUfFt96Hs6d+
dZA5HexoqCdyaMrg8PWdCxTYOH2aI50xv0t6rctFBlAmPQF5wUuXi9+xLfCJqPFX9aaqa0jXTWCm
FT5V72kF7+4yZfIxgWLp2umgmAOEv9rXUJ7cdUjG37TQs135NSueuTFnyquw/4mfmXhZCWnVozsQ
+lbSJoklKv8PICdDT0MV7lUOdZNDYBbOlrCOAzmCu5xl9OpFmeN7Hgr22wz2yzq8UCArTjBxNFuy
gWcWh/YiHtjHM8ixnvvy2uOHL01kGyEX+mXK0qnDGwBh/x9lV9bcts5kfxGrCO581b7LsmwnzgvL
dhKCGwhwJ379HLYyka/nflMzD2ER6AYIKRYJdp8+x5zTbHiuwvU+8ScvGn+fuSPPe2eJfD7S1P/r
QpCYXAUJcKdGD1Y1IGyNxWC20HKdmtgAIz8/Zj607lNExUBvMZWahxezAnaSXOjQ6C34L5KLOYZq
XXaxi8pyR51tL10DBFkcJIOmKXXRAXuunaeg03DrlxXetYBWOWtdWru7G52FUfZcmdzYfukvguFN
D3a5TUfR4SE8QS0b7NZ6rfz30QufcsfPnt0ujzdlrcN1xoR8rlX6RA5ViD+N0O70I696E5oGGJ6H
bvxdoFBRDq7/Xgg7mEkBsk5ATNq9Bjvh0hzj8Ae0fWZi8ojxq5lDajc+WVbUIEUF6VSaPLZxKxbO
W+pnPiKvlrEXyHOfIZObzmlux0xXgmn3e6/8BMgEle0a4HouRqGq2wdAbvbBgCDOS+n53bo08nYz
Nqx5ivz8NevK4D1vjF/gQW2uZuQn24DX4QpfkHwyDW/hN5F36mtQwNj4Xyo7FL8gD1uvJQgpVtRU
XnhtPCO8FFWcPwAZ85u6pdMN0Hlqxk0nDf97rlroH3rVc80NwGBr8IV2JptqG5sZi1m8QT2Vfip8
97VLsuIjrasfqvD6J5EOySbqm3iDCk79pCv7NZmSG6Zf/pAWfrvkUAd1g3pl/80NbXNOsNpA+FAv
MGMQofYofbnJ0d/BlWQYtB7m4bP6F23oL32kEn3XgI6grbGqAUW5u+HVoqhm1J6qgD5JSt996Ozv
2Pt0ymmaPRil82U5DGwb+FX6EuhxY9m++2OUQ7AoWMp2+D8xn3jbgg5IeT94YZQLi7ls3wpLXJVt
PBtV4/4w8Nc2z5jtHEJdBRfPTn+BQc5F8gHv1mxogiMKTPRDaSOETgMkHtozP7SSc9Tz6uymDYO0
Cq5ggl54FqFu89SLvjvc09Guh71OHaX7r5E0ahd+erNSOpu66CByO974Tfhuj6l7ooOXtO4J1PxX
VGmBuO+f/XgfLtbglu4AScAAgKhzqM9Np35abDMWlPv7JHSWGKax9GxezL+OKLxoZjbQdCJDj60t
APlggKSm9P1gEWozXlDTpwtVVmedqiX13A+04Njk0dywoetCBuoLpk9SgZL9EEAq895/Hypy/GSd
wUtWNOBuQJ4m2yPyhui98+d7IaOROe8iMu2NCF0AcZJOre+DaI4oBQPooPyne/99DuBSPlC4b90+
4/2atSjSjS7SdPbpG6Xl9719VvhR7e7T0ZkukMnSGbNu3/7dSpNCjHcVGKV/+88gI/UjGK2XKLNv
//XbAMakZIM+3tdLI4cyGhbttEG6L5gMDt6ZTkgW3rtpydTE+645t5Hf+PS/dTM4kCEWFQiDEhYi
OfxuuRDKaozWAf4nUGcnwzZ7DCywk7vipeIivCqg3IiNdgkKVQYcDJRvjPJNDCPoMpQ3bi3cTZ6U
j/oBWbI3OdWnq5HZp14xdUpZLuc0EOHlsxuw5BnJxHIbeZVYBaC0/SGcLdltFAQts6SsdyVqSq7Q
832lCR0P9Y6AY9rnBGrNR5DagZtiulLoW+CjLuWLHUb9pgbWDDt8bMMLpCK2ptnHD7GOwRddZCe8
wcUP1NWhWHSN28Y4s1ieBLObXw1iKTb6enPr7EY/PQ5dtKRxtz45alAVaYg13tpkgnztOgS99aEB
peMDdUVhy4FjRPT5sx++4FmNMO/61mm6MTu5oFmgy9/6DFe6yxYwCyBOsVqa0QGmCXsgjjJ8zywu
rhm+9mOUvHp4I5kotcbNrZlbc+An1Evj1OmhHRQCMm2dviLGmSFfwfwDwLbyGQKiK/KvTRbhl5P/
d7OMn+yyTx+7QQ7nsK6LGQ3vPBCyZmXqgjELF+2gmDM26rvsOhuVtigWqqw+eY3qdJyNtlGd4lI3
VxDrQ3Zv6g+LYIX4fL6m0XEQ7YB7QAmK3UdQqvWtGfX7lmfMUXyd7kc3dr/F7pW6NYQqtrLt4yVN
NjJ8oagPNM6hKs1Lp/m3II5TQKog2JaajON5UNZHNibylA8TJC+NrHewnszdyPdfx0rbS5G2ww5w
Sn2pEcFCzAMeQ5JcZCad5zRUqFmpmmTjAWj2HATtlRwiJP9nJeBMIO3MxARbN5YJyjBfs6FfkAfK
3qENmzXsNEBSHrVTnbgZ8ARrOsneDJB3g0IF75FWlxQPcQMFdPD+AVgooEKGYkBnbwgUB1Z5Uz2j
5AD1V2b7GwzL1bNA5c05QyGSM7V8rwDDGUpFyIY6HeOxs6s52TQy88+o4iQTzWQG1cxMquFKrZRV
eHIY/YUcTBU/YMdvnslWhfK9BGUB/t+K+rloQHMdOkEBsXUsCKiIaCbxIr0DZXSxSGOWLEtgLa8o
vA4idTXjqrqKHrXnMuDJusvs6jr4rDoZvXm8e7R4pYauid3uaIDkbrkDpyAwP9N4GoUK7kNsZ/pE
o4oOxKDccxq8CMIDHLrFNduRibzvl7zZwQp46oz+eJtqGmJYYCakS9KoCHmxneuD4ZAG0MFGdWEl
vfFELbpkC8mX2yX9KJ8+JZnKLCrmQSTUNht8ua5tZS6aELux1s8A5U98ULCjPO0pzavoUXpQXJ2M
1JX7/tlWbnSiLnDyIFMRtWANn/x7/Nmt4gARIrJyZ2CIMjXqNpthi+SxybFVm2bzUfm9igve7Mc8
dmZe5oW7yGDx84A3WAgk9dnGMBP+HLhZsRoz6S3JGhem3ojBQK5yshqt7vZpAVztzZpK7xQpdQ2m
mWTC9KPrIfw7tehgAqqsI11eqdVr52yooT7TXFGJ4EAfooyNjAkQ9SAm6/j2Zu1EB3pXb1jZYAB8
GKocBZmIJ8wZoniLQBX8mNnjRMIR/Dm4PMn6Tz5k+dPZtqjrpQ4JhZV5BsqwBTVpoqiZzJ/G3+23
zpsD+d7XoCLfPYxqPjhOjW9nAAi20965tWtzZqJe9a2fYP9ZyoOL9B1+qNOiXPBWqzdAWTcdXo1e
JjWVTZ55zWqAEPib8UFm10KJDohEQJ/dZ9Ez/vt21F8Wmi9yKdoDktv1pUtRkkwXAs9Gh6hQLB9S
XTVHoIzGORka0T1YdvM8glFihSLdrdKy3zIGltSFUiY73E77rl56TSJ3KVPskLEhlgs6ZQWQnTN3
9GaeA1Az9X31yacxkJXKojLc3wZ8cpGxPRzUDtTbzFtR/81lGGJr78XfqOtmpQVRG3gdvISW0LiY
9FA+LbTisYnYEWJgkE4e9yqDXvKFTnNQES2rJgVxJrJc+4lft9ySxZVNbszptEl9CR6Jv67Uycom
l2AwzcedyIu501v5adLJgk6Qpz5Q4I+HUPReWeDHZxb0GqCRIY/1mIIuQzfNe5ltw05WH5Z2rXku
4+Hkdao5yLZE4VfspW8hWOLJYxxDOXfjtjvzmGHxrJHLxin8V8uaasYwB7L6E0PV0D40se3s2tb1
lr2vIXHRY6cweZh+Byi4zdpLieJ8VAUb9aqGWuG3mKsDfuLVRy8tSFqmXvcoOtwn8DeLjGSSADgm
9IU8oGTMZww1bXjH8YYNvh9zHQ198hy5wTfy0NPLYNuzJxBLBWsP7DabsDaia2oXv8ghKs1rIiwX
KcFGrFOEjbfCTILHGvouM/JoeHwqUKP4gpouKCrHzN7qsPAuPTe6m0ec11vd9Pl3s0/4CuJd3c7P
+sccEWQQqNvsbIOBgNcjqGB8bp2piw7Gu1Rme773onrd2TWgRrt3kaO2IYnFWpbMvxgg1GrPQS3g
LMnA/s5fK+etB2HG9ssA8OHORu+U24Paj5GZHukAeumun9FpVftiW+XBQbsROOmnA/VneY9nM7Wh
L+MsmyyxbiM+DSZP8snCQiAgp6MF9d0N9yad6dJ5Vlzmm3v/12sizCDUoA53Dx9/kbbB5EXEk5hZ
8tK6trhGnljU2uUviavaC6vznTsWyYsuA3znnbiSjdlecsq0/GVPNoT3wXdWYC9PTYEIyj6poMlM
vrYwnK1jgJ2+ZuWH2YCtvypSseelzzauKsdDjHzY2gYP5zHPQYIO3HeHuyZjS4iWJBffCrwpU+M8
qtRJFmHrdRORTDMxBKsXAGS9me15AtqVkC7KfVHivXr4SP1avbuFfkSZTvczwb0saKAu1Ci9SKI4
SfC8esx7q1nZCXgbcD/Ux6LX7aHuP2QNdNrM6Cx9pH46GKZvbtXgH+79CR5twwLA0YnvSqW3SWSI
uAwEEDGfSMGYJ7xGzFEeyXb96D2OAQdbfOB9AK74pNzUeGvrCJwXbv6jR6nlbDDi9nvbaHsWNMx5
SVtQNEV5kD2neEWc6l/0NQTR0CJIePboQ6Fk2Zqh2udleBIRHzepntQ8E1G8tMw9Y/McvnMb0HkZ
p+GFWzwDhN1HMiqK7e+QqlwVjR28hyOyOE1TOOews7094LjIFNSyeeMhtm9wQDkFcNuGdI61dBmg
ssjD09zKugS9HN88S4SLuq3CvQFI4LmULhhjYzELqiK5YLubbowxrrdDnqizRJgPIuWW8T03S9Db
gryDNfUayYfiDfV0zdzkLjTR2iDbVAJlyrVMqrOy4nzhOUP8ClXNs2/Exq9R9OvMsbK3OJXtXODO
9+DYoDzBV6a2Fkp1z42JW3Ra+/zVrsITXQkaQ2tRV+lb6WFbEoNQ9CELZbEBcYTcjmbSnKEVgvt6
nY/LRMbeHNk6dWnAaLXguY/0F7gWL9QXZ3JYKG2YSxe0QBxCxsxfNAoEpbd2lUT5MgVkYUHuNJDh
abD0sJdY2DSmxJ/2Ejl0IFJqDtyMxEYO1LWQI73NoSvfXCEO4sxv7dBjfD0oyD/c5xR11OIjgUP1
NsdgoEom6nj8p20rcNLaReAAEjitM69rMPob8finrUA5uO0heTxrOqUu3XQYPiqFaLo5pOCSCE3n
AVXmeOqDKegN++RfGuGAR0DSg51nQi4WzFj2G7dfQk/JH2Y5VKuky/KtwxDSRVXjOYmY88YbgFfc
VI6nfnDqE6rw5Ry5TecNSzmbCC08M8CmtnnOu5WTlfkesW0xzwawbRdcd+esh0JXGwzyzHrk0VoH
VX+skvgLllFwyjIUxQhtWQA0FmwlbK8/1QHkRNsM4F9UOYSrIi6zEyrM+USBCsx35uRQS0bGLxe9
XBdZP0LB2EYFlBhr8NXFqKJzWHEEPsNao8AoPrLQ8tYF5/4hg5TIugw6kG8hkYM/4LV0KwPItZRf
VJRmcxT1eh9xDj3xyPvZNJ6e9mIjJBDhmrja2LC/rkNXf3G1y3p8NF2wnoK51EPyFyRd3E5BZGqD
Ht5CzJXUiKnPcZx1p2TPAWoYUnDkWUuFuuuTW5XeSTOId+VjXW2o6ft4yM1qpwUhkHBRczb53Drp
1JNi142IOVKLDiDk91B/7rGlgW3kXLuZnJRiMY6ugkr7IGfydjUAPGC0RnDzdxyRNJTDDScxUY3Q
mRmhflHExvZLPwTNhlNf1fGy1tKb3weQgZxrR33XlopvQ6mf3AaZtweBzHWI+sij72Wzu40GouwU
MSULNYJJYgJ8R53plGVxZOms79cigwYD9yl1EDOafL1p+U2fJmsft7RZ6SEGPKPO25qi1J71g6tX
Bi93TWFj+8zw2oTb9yjmKP/bZIgCnnVQBI8RR4y+940c1YoAt85Tt38WAixpZC256HZh1qJmg8bm
7qRvHjFzR+YugiQ0ks8vN6vhl/g0Ydtv2E+QjBv72reiakanoJ5AkR6d2uHPdqyDHTXokIIddzv9
mj553cY2Y9psBdQfP1kkhAWqYxfWoLQvjN80w63PtQK2df1hozsAKZnFxdqMR/lkOM6wrccom1PT
twr9UAD6Ty06xCoE0bpA4qi1e4CRbGcNkmW+DCH5shtCxV+ckq2TVrQ/BPA2yyZmw9ao8uSb6gGc
xPfyw1IdtAFt6OkEchuNKUglzL773ovhNCpV/BqleUwAhPwOqXFzMVplAJJLL9tvyrQGIbu2gyfd
W0h79o09M0WGR/Bo2Kc0Ka5kzC3sb2JobZDNmhwMJC6L3LMv1MVi+91JeXck9yCSYs7HKTw4uQoj
Bc9b0rgrsjK8Yq1jyLIstN+HTybiiPtRMnNG83beYJyq2LyQMWRjfw3VDzJRTylxu+vz7kJdlbJ/
dmYJypNpKtyWwfqS+VCipiWOfbX0k8xckbX1kAUQA5e3D8wzaDIECqwdt0V6vTiDlPKhL0CkUIK1
dIECAxQWNeEHXr/LMx2QiCvPWW6AkjAfD9QVGynHrQevOEcOWPPdl85SUI6eI5CYjPjZ3G3UzS25
jniRHrRyMcXNKrNnUD8F2099hYUKgSQoo/WnTiwCgMW6FStaE01IM8RpVS9KI3YW9z4yRAB7LtUI
jbwvhibVuL3b1TC7G7IWhOhGidhWa1rJd50gAWJ24TO2kc0JxWsIVoC36Lue2ECFRFEpuQHV/xaU
qNwxnQIRbaVRvpWlqBEGaT/Ud6oFeTVeCvI/NxTI4sBqoTj5/zD3WHlvfml8mht5zHKeAGiyBKVM
MrP7ogBjRgjBzQS4z2qMxYvBKnsbNyiR7gddvEhWx5u2bVFlM1nLQXQr0fBsRVYQCmdL0Adi1ZM1
chtjzr0Qu4BpLF7PkX53kTEhqw/l1BmId1HOPdbQUgwQf8fXnD/14BIEPB778zSKON7km/LkO7mP
8Kxn7SFWGkLovGiRrU1LsN3jyToWpn9yZAtZziyzLxBHFgtI9/hPA1LGcwFQsVJOAOhQpMdZYUfm
sfVHdjSNIoewkbGlLuGW7Cinw82vqZxylcRQ3CAzWZpxNMdZD4HiNQivJgm05cC79tGbiJigl+0t
kwA/VWrSAQ6O77WPVCDm6AA0c38dqA8OYCtkgOBU/RYheQebDUA7PVSxH3veF0sEZ5oXC6KvIaKi
v5j9O3F7/hNsteYM36C80pjABLzUmcag7K9YopaoftF2/qGGPvrliNsYEeZsZgXFnzHK62bacrIt
Z2DOQa2E2sVZ9ucs/Ze+u9+/We9j/90Pce3ecMFP5LVLEr3RgrWPOW7H95ZAi/RxAs47st1b/79x
9zmncdI3m6fBevnnJekik9mceJjY/1zOZHOFaT/TuL8L+Oc4alkx6o6Ds9kBN0QHg43j3rFjxIDo
9G6hM9D6wHI7lfG416HRLAED/dN39/4y+EuT/L70oVK+WVrTVHcDEmbveA8BIgT8TBWomXHre4jx
pw6xhAK1U0AdPkSCiQc6k6x6aZq+3937B+j9bUB0C0q8aeg/fc3M/ePbIOYMSFrUzoIpVEoHt4Dy
0jgFJPwpkBpS/JNO7z71GJr/w4fMHuhANnmXqzpZ14b/3EmLT79PoNVks6cWJOmSI52JSCZHagZx
4h3aAtwk6PmPXhk3UXpcQhJxmsLOMqCy7s40ttaI7UV+cyAXZ/K7X+/eVzStvU5H9kpdUeOqVWgk
5gyP8eEMOonhDKQsGAxTN0Ckzsq9KUCM/QrUmed1kegV+eTpiKzWZEAZLMTAgOvbQIte7Vx3vJIH
GSvonQRBFOzIn/rpMKD0wO/H/njv72yk7+LkNum9GyjAcJ9LfLK/66MZhLS6LVDxP8g18lXmzRxl
VWsDzLoz6qQVkDMCvsNy5DWIhad137zx2OQLp+/kknz8MZ5nZmjtPAPQEcQcJKJNtf2exnPSkXfD
CvFS8EQeoVQijvj3xQEsuki6BeqPg58ncpE4ynkvArwRVMXHv83wD4fMg7Spqy3v0yV4j3e3zCxf
QCfKjvdD5BRiYxnite5L3OfJ0JkBThMHOIOKJ/2cOqXX4DFBTnRauLFGqS7ese+T3QZSO4d4Y+wk
fPdpHBlSVEQfrOYNVdDmp3Xc5pzWRitysKLsnyu9r4JWZvZFP79P8ukyA241MySbyxV1fvEpDann
PXcfMmnZmx5/irsYP/MDAEPhCsGYHsIPcQuIN2+fS/AlAO9TQzWhEmfoXZfnfOLJZmkBukjQe86p
eTeAH5VvtAT7MRmk04J0uK1KcCtl9cunPqd2zH3I2+19ggJo5TPkMaxjZoJ7pxntOZNhfYb4YDob
elb/YqBSKSKj+hAiRnzDdaxL5prJZkRp0DaqmuKBTSW7E7XgWzAOSzPM619xDALgtjJfPAChlni1
Ng/aLrNDWE6PJycMnyvUDefZGpXiw08LkflIu/k78kPVPOOTYARknzeiKPsNKO2SCzT7ynlcQWgB
W2jkQXCJ0lO/qtbXz4h+BMsxjhBiNobgAJxQiUw4i17S3nsx07z5FWbVymoUf0MZsjXnkGA+u6ZW
YP5xgzWzi/gRNB0np4TSAVP2R5283j6Ei3dsCzDIJ68Cf6iHpMK+Ckx2jC3wkIDeiH/PUnUJMq9b
OkbIV81Y8Idu4niJGt+YuXWYBbN2AgIEhvkmgTve3vrcLIBK/aQ8H+fVxvA5CBFs7ynBbe+ldGVw
HCrv9whFnBdWQuqcC7AvuanmLzmSTnuwCsZze2oyNjqgv7XMOTkDSAJQZmhWC7Ka4FNax3WQL8ma
lFm76gMnWXVCbKLBSA4dB2NAzkUCFFoxhQQsYc9K1xIH2y2XJThFgkUMKsyTjcrhWRYOwYocp2C6
054Yrn9qfd88OA4q/6eWSmNgV8tqvBm7irNlVXUg15wM5EJWYFghwACCZWGlaqYcIwCLTeyCMUa5
R8Ty3SM1ed57AIprcE/DSP3kwYoAP7dM+e3CEml0M/dl/QgSCHPrJPYOm7jqyW6r+imZWFbNOngA
mXD1VIsGHL9tg/3X5FGkfFgNXlMsyQpCQH5QNvCfdmyDFdnHK66Hre8pF0jjdCBAe+tE9Bsyit4l
9A3Ej6BeMad+PEHPeQ76f6jEtbtkCqsVecLfDFCHl3XZfkuEO26AyOpB+45+D+xY9giYAv43Z9IS
7jrDW8ycpX5/BQuTutZPbYYvZw7Gamtec59vFJ4i19HVMVISxq8iavsruWe9eCj6IjlRq+xqqGcp
x4FaM+ZKGqO8lDb+f6bW7QAR71kOjpktzej1Ol5CYbJfyxCAizp66kBH81IMjnkqhkljtGndb13X
ZmvZgj+onpq27QChnvPqSINUhvebvPqWFrmB8Hhcz6jbjzwQWkWA2tMcTWpVMwtP9xNKb+Q3yAGS
19CCiVxpNYnCYwGyd/GuOAAn4pta4p7hGLOs5TkKUmx2alPRvkT2M7nGrWQHWac+wnNY1Ig4w9IL
JAQiG69/MFXxLRn8X3ilrfDG3Oln1jm3a0T49R7A9INtwTSwtccGslRJtqFpm0L9qB0jeRi6xHlK
zA5YdCwssCtgEMOmvi27hszMElLs5m2Qn5XPjVOC3yfm0dV02O2LkmMMdp7gBXlM9YAX6WwO6vl4
HVe8BBmoj90VS7OHbrKW3JO3MzcC21MRFXxLhg7Uc1UYWQuwLKaP/Qh9Hcd6b0tUA81RE2giD2cA
IzoZy6rMHk0nMRH71caS+m6GSL7ao4XahckNuG73IRTv5E49CSgct8UQfJ4HKikmBHAa4O79rsvm
oBR9javmzxy1ZyMNoPRrmprBvAq1s06FMSP2vkQX/fXeiqJbi6j8Bgehkr+27h+tv+OsqUz4ryeN
S6ZZwI8IXifY/nrerjfZKihu/cu4cIidbRH327gfs2MyHdwsemyLEbXKZonij7/9dHbrmxJtCHWR
+71bVMUIQMI0oNbdRx7bs5AE4Au3PNIZHWo1ylVlQaE++qcBcdvyGDAzGWaOn4CFLy52NCLPQA9I
Z74fw9pBgnIJBTOImU3z04Fnfdsubqcov8lQtbP/asBDD3kc/P3MyfLl8ver9Mb33veLA3lRdz+g
iKP0EVTwUeAWsFj+Kq3m2Smp5jAol6ZbuQevbbJDYTgM1TJcvNiG/SMeefkLBbnLFPqQb0AhWXN8
wuA84sa/VdiVAhFntUAmRXi4CMZ+AvIQpkP5y5MKyiMI3Vxbp8nXEJxJd7ltJ+fWCPiCs9QFGZ7L
F9rtkYPWXmXu2HSgM4enf85MbeKMfP7NfO8DAWC2iD13Qg9iMI27T/OlT1UJypjug7+YaQ3/cUlf
holQY677pW7m+6eq6Vr3j/XpE9GgT3YyNTwKUd5tzr8MuV/hy8piGXkzhGMhDgj6Ph/Pu2sSAj+l
dDbO+zBINtSHIif/iBrvs+dwBFQntzaP2AwSKu42nJphadv7dpS/yUhuPSq+xs4H9GMaZHmFv238
CvWd5D8dvDF7kFCBQIQfLcgYZxvVgyCUmnSIuL2shcEfaFWst8aVjGy9uHv41RoY4OGReqw6EEsW
gp2NrmmXkbrY2DWT8bZ2phMImDkoCZ0+p6NldEryeEce9EkaHzf/UEbjJgd1xLSwJo6cA/Rtv9EQ
6hpQeTlrAsAbqRmBL2hnsEHerkR9Kra/xblnHWhUDA2eTQVixTktg/rA4rMTYPdDgROukjjgkXQj
ABRpGeMQ/UC+KDkEQ9ueK9WtLO44j850sPVgoF4dvEmN53Ixh0D1DLIsxYVcau3bSG04GkSrFoiB
UqcBoGQ1unX+lveAcg7aSZC1t+QL2Dc2DMKjb+AfrRdeA9J7u++mKsXunakICVjR47VCALIYxGF2
hqiVB+JfGIQ3/O6Ub1ySCNt3jSKaBV2gg6IoGLe+p7kl9p4pbbAney+DzZITtXKUdiHlyYdtWFj2
05iwYOm0gErerEjhbN28qpD4gTUUfnTk2vxGRpY47VWOLzaUL9t5augdboj5A9lU1SL2+/eaJWL/
iwTQFuTk8KD2bR6uU413W3L28oofehtYWbqKGvPs0tfu6mac1lym1RxZ6+aRukrP/gkECdjPJpuv
uTNP7MTZUHPaUAC8GlbIdmDJbuiUu9yaeHgm59jRxskrnAcy1lqNM0g8NMiuFiunCY0zkxYAc66p
VjYqSBbUjPnoPI7uQvotUqk9w38NrheCnQi+OdRJz2UebltmJXKemyHIW4em3pp1Iq921Lp7o6p/
Cxrrut6bgSzigYaClinaVImVzgtocst5ZfRrAMP0eZyGGkj9rFzHYdjZNwjQVuE2CyyIerY69nag
1lLmkyEaFKHqmM1TC3G3BwBgUW2W+Um4JC8kxnq2kZ1l4qUgHtZVGpknPgZHgHjtawNx3muUsO9j
rfitK0qrYTXKMFiQ0UWVEmQx1Yb86VDaKZ/lZWvsqdl1plw3TiRvA/Iy5xfsPhb3ASwH247jM2Pn
amVf/bxMN9wDuyu54H9APir16+6PGC9UcnQQ72gJMqijjfaN8ubPm15f4w2ZbgvwoGAJmTIOCZhg
i19uP+GUxTxBwvY7lOneVYwnWYa6E65qzRFgN/GLMfhvo66eU1Mbr9oXAahOnfEpVaGzMIzQOwPp
DL65sXH2TIxQ1wPl0EYWDl4+Cz0s3VxFjz0CAfMGVXEQG8x/Q/bW+CjqftWG/gga3f6tHkr3d6jT
R69CYb3OV6pLgVVHygivxN0M9cVIcOVDNY/qeHzADT7fGhYL1n4ZNY9GiKJC8hVbzUP/p8gy8G6k
oniMBnCdl1Nqu4XA5UNXtnjjzhv+wf10ZkGN8FcaI4Zpu2ZwzW0vxhbbz3Z46y/PGiVq8yyqoh+j
6UIiDL66iT8EmMueezx0VpmCtIcuTOco8B+7wMMpAjUuPyRlggS0q/JNXOVibRmQqjHaKHmBTmqK
MrmmXVktCn1c14KUfdWh1HyyVm1aLDQkQjdkRRkz1JSUK3Zk5U2HTZkpbDAyY2zJqnwGcLo6kjUZ
gm/lyPmZjK2MDrVIffyFY94y6gHGadxH1Q1oWU/IdkP9x/aK57zZ0QBHsew6Bqg7nwYkeFpcHMjT
ky0MqurMSxOI2mkyDbgzdDIB+5+WoZMxPlQCQAKyThiyHRAsJWqv4QyhzBS6L4CNGAbQG46hT1AB
zPG31asTOAOafQwq5WUL7PpLXaKSyfG7nw6K1sLYar+1Ag91HWXe3rBRu2SEPTKWbVz/qHJjCT3c
7qdG/fqsgojyk0Ciew0Bl2yOjGS4VWMvZmE7Qu6owe166TfNnzbKMiEfUCPYeSanBLDDP07u5BSB
lX4TMg4n6G5cvRiiujmYaB9zH2pldjwWH4EPoA8EJF/6CCQlkBcpgQ75hwdgQGdsEP8vHgJCDwjf
FvI/zoEMTrhS2pLbAep9j5bR/VnHdBVah5zmwHNWbmPLBHqlSiF43vNxhx/1ALY49eeM8V5AcfJv
+26+Wf61XQ+8LGYodABvQBD2C5pY/xdl57UcuZFt0S9CBLx5LW/p/QuiKXXDe4+vvwtZFEFRrZm5
L4jK4wCSxarMY/aeol+cxFo2Y19dishJJdnLKh/lq9pPFpyHgpdEDrpjkNMMJZZGZQK0YWfyXiyH
kDd8VQ73ET1WN60rv0ZmFb5Y/OG2RhswVDvFGKic800RRleAvAHMD728kPdG+RFbeEFV0q4YsPyI
3Xb2Tp5iG07S3ETt8No3MmibfdeuIxrSs8B+5PA+3JVVv2X+YHiCBLThGN//FCsHvq4DQxvZUiwb
NpJbOL/CtVgWjVSu+VCi3WtybfnHpnc+aA9iGckavXxGJp3FMqdAx/egf+dLcfvUrMFn758GRbJu
ByU5iJUFyuRZzny2Q5Oyokn2kDZld7k5CZB6y3+9umqzW3X6I4pf/eX3Py1nmfhDzMvcH6c/4WTT
iL+m0JdC+s39i+nvotcxnAJR6sLe7BonvprDY1u79sYM++7O8lwSeK3m/EjtcVNERfMrdqKT0dJD
mCUyxNJQUd/C16pv+6HyD/Qxe1em6XvrTrbzp76ufzmS0fyiS0wt2YrTNgbTTuk/uXyMrJl5MM+y
3SQHdYzlLZMXxS1wCM0yqaP2jRr5MZvuyO5hKwF68SPoRuC75TqDzEWFa7GNAAqE7eLsUW6nGSn0
HruUihRe8oNeRT9GX7vVVJ32cKbx7zv+2QDv1vQVKDL9PahR4a3eWHwWsEomC8XMKW8w8L3Pe2W4
hw7FpWm91ID2Bkh16VrdSo9978wE9o/C1+2NWlb1mxW/KY5hvSiQMOy8scs3vmzWb4HGuSFirziG
Tbp3/Ai648m8BwTeh6HhqTBoUSrsCO7Y0K3epLo8+EWbPQZFox/IyigrYd8YyTWMRBFzy8EAMNOY
rER8RUoePdn17vm6qk91XEOYOsVvy+S9t3M2wnWRnxnhLZcifqtV5MfZf5edv+9Ha9ymkZveK06X
XBWBfyVLCnuMEqrwRaVo1l5oDUDKj+5ggzsWNV7OqFb8ZvAnOrlJkXEy69ydOJ4MwhkwoB0b3XFj
tjqF/Sl8DwrBxvXHZiWWwk3lNxS18t3l/nCbrgcjjjZC5w9Rd9O0w+oSseutHnR2I9oJ4zgI2zOD
QXeXp2H4D75LiGAOQuvRQX1wiwx+L/E4Xak+kCGNzyKyM8bVLjAAXb9op/Ml4+3xzcXXZMfLZtJa
CWM5y6W7Epzs6WcQl6pwwNGZfjixJIWrXmtVtL08See16VLibHl5Ti3RtJNnWM+XX+o4ggTQMaHr
kwehxhgfGayfEGt49a8yr9C1DKh9bGZDZ4rQk7Ve+Wa0iqYJhYip2obdlHIEBdnfi4mIuNTkk5hf
SIRWvBSXv9sJUaY7sH8AyfmYMtEO6n8FHdwyn5if1IlNRLyiw5L2gl7qN7NCB4pcWQhNY+sfGknn
IyMpXQYu0jzYjyBQkBAxtRtxkVS66eXhYZaIV1nYvgx+pJIw+cuyynKgmgwqFqbPcUUomCD6GlEo
OBIoU0Ra0Jn2+oxmpZZyiSas5mjzHebn6xNFXXsXFLsoi34B7ZWRxNcZsuyG0oP/hI3NooASgQFU
EGv2lu1aFxXtozCe5PV4Ta/49B9L40DsUvDQfe9a9ByErIJEk65E48CnTvQx0Cb1RafL0uPsN+m8
yU9E+aefsBwU271lw8YXYGdXd17XZZs6UjoGbDJYeCZZ0aU/SjVTjhdRTO3DA35V6GanogGiqEms
ccILin64ANr/zgFyQW0Fbp256kj2XTnwrl5VIQh2vZ5XayFrPhXildCOk9aOYgr/QigMhSaywmo9
u8Sj8Y+o4iazQm3yCVtral2gu1mLzgP9egedYeBzx1fCsDCrgLqWRTlACCH4ATUyNvP+bE+a0gQC
J52WQj267DwH6K+CibZMcP5Krhld6d0fQiL5VmcshEiS/hD6yJboI5D3RhhmB84K7UsM+2Wi5q81
01N73fHTtVhyaviRQ3t0C5y2zZRBF4F7ExWvbS31K6YNP7xVZ/vNOxRWkBEKb066zrWlThgW4VC8
Vno08DcwGem0Q3jnhqHnnxYO9+YlTdpbStLRY1CDyJUMTOhFumy8tPSvxeTm3kNLCVZeXtun0LLU
677VLRgBUEyebhlGj3FRf3gqpGSFpzCgjejDs1AT7eKZKbb/DlPV7ZDVu8ANix9QKvSG6/+ikwly
lbw1H6kjVuus7eAQKCQavaRe3TiGmd2DOw+/uNXqfzRMPguvKBteGUAJgCYE4YkRU/8K7sL8oECh
wl/Ui+BCcH1a6ePiPejsFYmf4BfQJncK2E401IGqHRoV2YjGavd9lAc7JlS929FN26VXD/abn/e7
gAmEXyAtnKKwVF9TQAeXbmYEN0rtqjubGuku0xQSiwEQqYba9a+6mZ3FnRpd2nK+Dn4w/wh1B2MC
t4OsSltXdoe9AxjClVExL1F0evKS1vm9uFPh0g1qZTJ4u3bPprAbr8M0Vs9WCiH9tJLyRL4Wryql
c/duET/PIrO1xmtoBy2gvyiFCQXbpMZc+IpVrxyjgpdCkliLCCDWyiDk9s3WnhyFd2HG0RHIO3lh
BxIpUb56HlyGXNuY6RUtqNyVrlTpobTt4kkZwXpkcuZtcAd3XTeQRyYAf7/k8rswlxQ72PZ232/F
ErR4i9rra6Y1BZiNPuw2U9CBoQuOcckzH5bqPlP9Yi2CtpJxIFEkPZiUNtehxjZrqgFFHPzIVqTS
phK1G3A5GTAvIJOb6j85lGHX/tCuW1FEMr2y2dktpCWX9f/ofAk13e23ARSPz/ewzvaCacqt6edU
6cwMFab2GwUKBiFPwThY5V4HF10TDC9l2n8xq+34q5nJsX4vq055/mizIpH0C+b4apFVbnvNaXS4
icYxYKsima/eNEk+SMEIIKmdPpZAFhkgoLzqgZFszEHPd9q0rIp1rdbJK0yQ/j5KpHEtxH6YMbtt
+w+JnbUnKjH9Usg1hV5Ts2Uw3s4oMqqMsyyCxLZeu8qhEp3FLxVUPcesgS49tjXvLuB/ZgXTR/Ew
+sz6GkmmP2Uh6Wo9lhgbB7Fy4TNU/15q6Z2n5tKfhmltQ0OSvIVK2cBm6DdcjM0W4CayCWFvUTOu
sl9mGZ8Dzcr/cNPkrdCd7i1InAIAJhD0HHoHOAwxkwGpn7303Fq68zLLWukcD28Yivc2ct6rV3R4
ZVvIeZlJGZOfJBPVXW850mHw4vygxnq5byFLOcFOaG2bHvCnUg+pl4+jxafBf/35Up9DqZyWMSM8
o3urg463AFiSMYCu00OwfDSmnfToqtFS93Yc2v46KgGvmlbCQfPC6JD5kLL5ZmrQNc+01TquTeAv
JhuJY/atGZUBjUsjU0OfssSprvjy8c8iSp57+k2TUOP9y4dJufA4hskfTmpAXSTHFTzovS4tA1tr
TwwrXEekC67bPiyuPUYCjKb2zrNIvHKG8jDBTBzFqrQKsG/dTr4f4es6zLZSXmTbgcGII8Wxch1Q
zKf+G8fXUdJ9XGjCiIE8p9dE9yJVXwiNPvrsFDRpJ1a51ij6woEO+jpod0Ef9ldJMkDqO5FDMZLj
OpuwLaHTKn19PTKddgqUgXl6s6rV7ej2LyAKte1CmTR6p1mnvIChZhWm7tY3fXvPRLt9EtpLsIK3
1GqUA53RWay/ewvzxJOVgwRR3cXli01apr+Yave3H7K+5N55P3TtQo3Ugi1BRi/k9CziURWhF+uL
Q5ZHi1rXxuOXm18eWLZJhee5pa2ESjyHeCW8xUW36m4NPka5NACxUhg6ORuBbTLIGGolH+I0yl/W
YQ+fVjl6E/v2QLeOV2rSxhzHanlZy3xLHdSh+XFZWn1gX4097RgiGqlp96ZRoP4yyuiqnVZmM7o3
9qDx3xxEzn6WdfFEfKX6NH4EhXSxkzv64dkQQ03yKYuSetirERsS4StuoTOvcB4iezOHE/LYrRf8
exfX4q7i0nnJizqajHRNDyIufhsy3gBX93aWyXnSr2u/fBo6v92GFiB7i7wOQY6fLp5i2CexDEp5
6Sqed/wmn5fCVg0cZRHauTxNan/4z0FmWT31ajKrkC9m2SXAJJNVWd8MaghVnlWTWIirVePwDhiH
GMhmoTBdq13bnh5BcQJZy0oYCo0S1Bdrf/Kd5eIVzScfbmJ58aWZ6GD6kQnPVGjRkiIQqbvedZeN
OXbgdv6FYS0UM3L1DF/9TSZ8C6vo6GMDIlvY6XnB2OYc67swMc16aTtyvSoGo74xmqa+KbrAPje9
+kUk5EPOvlzV5Ww32xpDae3CFjroi+tnkDStAAT26HIQISd5wRDOGtgReZV9mlV/3UuYzXJxL326
1ywT98o4gizE/WdFzr06VQ3Ps7ya7uVM95rvnymWBT6FVaxHeUyOACYkx14aZLJEILLMstD2Leuy
zhgm44z7ac5wIWvhKYRf9GJdVc0/wv3WsJ9CCo24iIimYn/I5qXf0wR3eQCbsetlC2A4/VqOXcc9
07hDfu5JSMIckxXysQgBzwJV60MD3KvarLwaFE+DdvONMKdgo0Vbd9Bo3eCLPNc6jpEBbZclAH17
24kqYP7L6Fa1X4ROSAqH0VvLchhJm+yFzKTYuQjSONwrkVHe+Z2c3GUXldDHmsN2W7bBTv300X05
XEaWX+2YqWL2LJEzUkNJfB6DLj5XtuHt/GZ4LtxMATZDsbkKjbAJqDwuK6XVVspkLRRW1iib2pRd
0nF6UZHJmq55ZAendLp0ObRNDCIrS1sdKG9Plz7l/FIqlXTkOY1d5Cf0F3qS/JxF9LipSqIexFKu
wj0Vw/DeajOwbdvwiiyE/KxJvbWPayNepX3P0rHKFQmUfg84kfLshjn/RB08IlXf36vKwJ6mSWj8
dGj7prJo8vELIq6uyXQCAt1KVThWmW+ENNKsgVzkJGaoCz4u1Cufev4VWfNrqW/Dg7Cb5ZA81Dtf
LX8KkQmF9V9ecJ0u/HZwgFf4FAZ2rB4qLzzZU2DhcrlRMGGdgRrjb74IU3ovz4BsXx7jSxjZ56xp
9Eazmh8ktaL7Ehzw1ZjQjFgb91JW2w95qt7k1hBdy7ZhP1TNxPFi0bnadonzMAKbT3dQbW2FVq86
c0PJKF5DfW4/OMBZ7EepjZciElsKBdJ3/4dQGhDW3bm8q52iORVmUq6AAbOWDV0yN0kOCP4iyLSl
5XY09xVEo43dB/KESsyyhE04Ww+ltLLVfDjLlqsBBBT1BzWXyRD1UXofpWm8JF2pvnaOcw+HIk2R
MZPVBnPuRIKWIRjCH21D/15RZ83DWNvhWklAbeo7dVgXeTCAyzZdQv7mktyVyy+ySWHQzLYiu+5/
MabL2V4xBxDvSz2KAV8ETkrRlQF0+mg8g5Oa7OKAnr8G1L9Dbjn1fsyN4KTSlb41VaXg3dOHzFcm
xg289jqobGF7n439uJx6Z59aU/6zjsNN0OTdre6RUFUdQHjqXm0EWlSbRdZ7PgFW5bpD/0AoASoc
DMBI2Ra9+/TWKeZ7SVJ7JUeJetKk3LoaKG6An4wC7AGyHZX82naGtgak6KeTSDabzZoEiNumIFHP
L0Mjyg5yGVfjMvRU5l1Jyq/lXnIpDlvbOoqbG9Mo8we/pYSjB2m5r1PgLRM/b7ZlZdYroU2s3jiX
XfIEUlgM51s3Lmyg+e7yaiK7C3w64K2OD4mRyjfbDqBHQnvhUEl+G81K2xgZwKB8bmRvL3GjJG+p
23DM7+A/9gIPeBLNXw5+YjwXocb8v1QMayEfBm9vjl73qJSledCsZlgJedaad7rm5vcciCfUpuGF
D4j0JHmKo9NKIAHNAYrrkuRD5K0tksyM/oXUxgI3vb4Y+ZRnD0Cc3QuZW43pNRCn6TXciQmJgZdI
o7Seek5zo7s2PN5Gy7QeB/K31GgHjm91cZ3ojnENej6JTKut3uI8kRYND3TVQk5Kc+nIEd7vHs20
sl4K06MDOx66rViGoXVkTKe7p0XbuGpKpoCF3LcAFVUTl881kEVfFIuPVX2wnsKoiE8cNKollL/W
i9kZ3RIeUeto5nn+3DXvwtv1cnPfSIWyCpsgu7bMCYJ44tulQvhS9bG+sztg35JCHd4+5c0kNyd5
9pfc9rvgpVYcbccc3xf5HEfY9wpzW6WSrNze9I9+HwbHvtDXvVfp9JgjmuXzUryyP7WzQvjXfmMu
vWgYNgOQCkzwMJQPl0R9BacfpLY+b5WoApDJtijj17AE31AGnQrS4j1UlXyRDHylGXlzJ1f+CyCn
6Ztr28nKk4vm6JmB8tBa0Um8hwIgSddK7lt7gxao597qV8Je6ToKF1lW7cysaF9jiJyn8ACsD1u5
av2t8K4yMg1e07xIo+XuoMyy1sI7CJIt0/Lek2E73jIbvQAgSUl7tgyf8n/lPw15HV0DBQcEzcT0
IJXjsLWKyqIFBDPbLe0Jnak7Ce3/24ticPFYJy79SnJ217p6ewMrybsXR6RXDKvc2JVUbz2Y8l7i
RL6ZrTJb+iHEcgrx8zgkzba2++HFS4cbcACcMzuPkUl6BvWlWpfvxIXexXA5qkq/cyZZ0FnGTTb1
OXxaWJlE13jvy6tZpvf5OaVn7Kz3lXzn1rV9sBU1XNCl0y+A9zBXuqrRzmIZ1aNdVdW5bPVfWlBX
j6WjeteR7z8InSY52k3nDAehC2jkvuPfciV0o6J3D7ZyUQmJrtwWmZk+COOs9tatkhZ3l5s4CjOv
WXcjdFWnPoaWoTPewAN0UNct0jaLz0LZJhnDqZUsH4VWtpx46ULLcrkRnzbOkjmB0C+2RgQ31LJm
UnMhVVK5v6y7On/2HK87XpYg0e8GRlnOsc9ecemrFMit5gYKnvFWKktgJDkvi1XVMm4etI96FbQn
1RoOsxSQxugI5fQbwcdbIQ/Z7u1rM+pB8J4CG5KTbCudCSYRRxjKDrQivRFrqznU4EOC7ZKV2Myy
PCFRQp8V3xXTY4mLq9Jg0agqaJDTPSu6edfsl25rDdytTiIvKy6xFzt8FE9CeJltnfFUVBWzw7sk
k97o7j96jtSfwzwOaMouE860ydprHQiY9SCUdvQ4qovLOnHGbhU00IWNpAKjZeSN7/yU2VE48wnn
3ManDOijO3GRVc07SoX158U7kFpnnSSAt1y8vQ52toxS4P6ytpJqlVdVez2MQEKoqmZzQIyrVt8C
fE4qczCGcG8AhaQJSs90LKuTLLhALa0I93wf7ceJ8TPXopL8yfRSXEKI2TZeHlHxtkgRqCQBrKjR
H/P+uc3M8JlvKfUKLDCP7CvLQAvDfaLLzSoZ0ujZrWR3VdRetbsY0x9C4lTRzkIb+IzKAajwQM+/
f1dyFMkmJ7tx1WNBZ/ZSLCnnW5u2hr1BLCeixmXY0LIhlv94KhE5Zc/x/al6z2RKbXrI3z0VOJva
+fIj/OOpQjranju3VCnNqv94KqGVTan+9lSap0o3QONoj3X1cvnxU38xRuqiBpjn1GVJs4sUNbq8
Kn8j+2bXSvVXj9n3f7Dr/+77u7tlrX5nR75RhFNl4ecwugbQigao1+KlRlfdDpjSr7KY4qa/+mIp
T06zed64NDAoxlFcvtiJl4lRwk7oWWG88bzK3Gl2twYJqLlK6LTzl59L8NHL22K62G5/sQAhoLwV
l0nU2kpzJVbC9NNxVMLqYvUp+nssimrJPtXiH7JW98xvlu5RcLqJpff3pdDKE+1oyokaBG3lw5hh
pH7ByPRrMKa/5IapiiGU2/vGsJp7xoU3IIQxI0PB6Z7Md7eGQBaa32mZD51+ncvDVqzqSeTJjIaB
4J4chHuRk4wj/a8txFLY8Vl9CSnuIkLCNPwRMoEc7Dor+61QCnt3JOTEsnoQSwA87UvIy10zvq0K
E9RqOhkfstgrThw0w7u+qPyb6ZQXUvaIlkxWBHur65SF0IqLpBrAztglyOyTh7i4XfogR3V+IiP9
JchskIBi//8KBJQkA+8Q0VxBJPOuqo1/JwGxfiJhRzONavRvRjxe5DYdqid50Ptl52WDkMO69GEP
7jDTApPcceov9uUUR8in+IM0bptONp5pYt27qq7/aulfbeM6fWfqy1zQb5Sz5W3JP5j85+aD0xxp
Sdc3cpLWd9P32LJXAQWb3E1T135Z2nBx5zP9qzvIjPHFXZF9fVN7Y32nZnQ26mkW/TBMCkrV2LOR
CsadqxjUsPHvzoBiwkHctc7C47vxLGTQiFConzW+wl5p4enqvUMOZ5e1Oe2jtHWfNTlJ9o4HBzA7
e8BBkYvLtyWYEFd+kKZ7IRee32xVmjZJbMKU9U0xLwvZLI+pqjKgUYCc9GhJTbyq9FJZNzAn3XTT
JfE7Ph5i40HTHDp8JpF41Vb+SW8dGG7p0gWuV3c5UpSDs5rt8i6ITkmhnYRIRBP+1WDfW2UUHNEn
e4k37w6Mlv41ZQDWchdWRd0fSpUfooEi5a11BcHSD9F4IVbFxHc+NWyYdXzRzZaTbrac/ERrBym1
4urTT0RxC+lNtHZ86v6rXwN4sAPH6KErQn6tvja8tD4N4fxtASObllZMq1USvfitpB8tnfq1EM9W
wondHAws9F/H6lereorV+mFyNHLOmlHxJda3O/7Nqlb08KXQM+Nyx9KsdXYNDGT2JdvIUoNooK5C
hitMo6Un3/Lf26QF27C1X7WW/xIlhM2uAxrxoUq8Z2EgPG27+vBssxaaJUsP3gNq/rOnC5TGnt7I
6KG2nCdhIDzTyKAkWhoNmx9VXRRdrj3KbdofRdqqnPjShmn5TTsvLZiSvmt/5zvAPrkuKkqn+9Ee
fIiBghFKS7lLdyJRKJKCIlvYSKa9b0oQvj6ThbJUlNViNpk14pUOQjg1K+uauo63m5Ui3LycE5Kz
TIdDbKmpnvwlNfk7O+Eh4gltDYrdDnaXSy7z231ms/k+swlDJltoD0u4j0iDikefzebbXHKows0p
2N5aHN2+/EbmeN9+eyLCmFAXc3L1vgvkalnHg/Sjz6uV0xftT0aF3krHKZ9Gi4ZehoCGU1rk8QlU
QW2dsHF91LLyz8I1m5/1yKBRY4/vdqYly951stu+NgtGI2AB6x0SRbXsQN7bV/2PQC3WIr4blC92
pOh0X0bF2mM2AzDRxD52IQRl4AM2kIH7tK5MN7D7cQFNuv9HZZvBEmz68TYt1HAHyme0T1MzvNGK
iTxtTGk15RRuWlUEj1mQQUNgDXArc0l1u6QfcXpZ5cm1mlDnTMN4PMbTZbYTr77JXIaYf2sSOwu/
8UCD/byN8BRxv8nm5XwHYaclAcVcOLC+3XQ2m13/8wObUZKu9dZrLj/m/NSBGTAIYsvMbWR9fS+r
Pk09ftgAUMBy1FLnyjN8ynZOfS9EqQfsOSgr3UEsabqx9ho9cBd/IcstZRtbsnotvCKZNhVNgV5e
KAfmv24yVVvOIZOSjjawEpydkNmx39MC44M2Pz1DPzKebfTwhwxlsDLdVr9ywlE7RJHSbjRDCR/r
UPspK435Jyi062gM9DdhikS/GvJCg8bB+jA1C3k2BUvvw1TY12AhLsQR63IiA28emiS60BdpT9Xl
cjYT+i4bSDMKVRWnf6mYQtyOjl/eKo31Z+9b6lUc2sZTK5tLLRrCB5Ws430l08cxia1ETq5Kl5xP
Oi1HtTH24HuCoDAt+wyCQ6UeAb+1G+PJKVplCVJ2AnoMWo0b6F0MpMCkbFrwyo344waaUq6FeL6B
8IlC7eMGQlvpQb5JInPcCG2gFcrSg7DmILRJ4v5ZDZwjG9AeFy6IuJrPJ7sBeVIOqBATPGO/sWWd
dtME/OatJBkf63GUeVRDbyUmm3vw0FadFgU3IGWvgZv078VFCT3y0b2egLiJ7NPCB8klW/axGqwY
N0+2Ul769w60BsLfVpskA3gA37rrk21YhsHsO0eH8erDX8hy3fCFf2ZBXgglY7go+Hvu/CmB1ZXK
Eera/J5JYBpGBhWg/SlHJVmhuQ4D5bdmpMiDhXBXg8Jcj14CrUMMIrqXH12F1LSvBt4zCfhsyUxY
cIT8SXoKK2YQlFa5ycu6e3JAgiOp/GTpjnVNt+NzN9modtZQ3mlBqJiUrZFlG60ZtY3QjhWDfSKg
0MZ/BUw/AorbmNZwCSieQQSEFWtcCqUIOD9hZtpvcc37TFd82oyU97S0658xncqMfVNbc4NgP3Ry
8S5FsFzmpKofg7bXVk1e19eUyrydFivtgVJpQYezMWxMJuhutY7qW5Rkvw0JgubeysPyXVfrdqGb
MuNtrqpRjAJqdyjtj5Ch5BRsxknaipAqHyZzSMsl/eDZYQcUcAb1iCH9mbnRv734X230vt4HSsSb
dSld3u+lD0C0D+Of6d95oPkseOclf1TRcKVRhnsyI8WC/msqLsTV8DsLJW8sYFwof5QkT75ZMOOg
PPme/RHjm0XNzNa/WgAKAwcI4y2U8VPAHu/YBVq35MsamfTTsmAGfuf1frS8rMEd1Ml4tSFw1WV9
pyeBdVuz7f9mnPoFH8PVAB2O22CsAB1PTja2F0lDDr6zo+FIw9twjGqDNq/AuBOii7wfIwkeHkwS
rQUtf1aJV07rwWrxl0uuWv3x4jfFm219Nwdg7aIREU04itdQwb2YAeniCa6v1E2fcVYjWUIiNUJ3
i8w3C/+qtl36yVAKkQn3GxBJUFOIJZ9Z/tVnjNniNzGE8j/eRZ/uOeRAQyoTb69hqT8UyU2vqmnn
q7HSppXL6ObdNKcOO1rrLkpnsM71dDH17OMVCUbrHMBzlHUMEAilHbfNyCETE4PqIN9m/+Ir4k2+
IbsohuX/ijnfR63DD39N0r0zO6xFklt06ctpsWvBht/XhTxcK0rprzS5KF5LCql+ZLg/3b7a9apn
vZVjRJui3+k3yuRUT04Tvve10jNxXql2/jpoxhmAMPenN/zDyZNsY0GjDPtHZ0gnnsXhjWzHwlSG
5AUIFss/tlX8M2ZIeAND/HQrWX1kglWjMbhmOSFz5C1NmkIrEkGq2YJsqWAsMj/6tPymnX2FsViW
QNrDanAUh0cnJTUrF+RAxSlQLEG1LndC2/n+h3ZeCm0Q0tko5146MtsphjAghQFkPKbXz8rS4OzE
RscgcuBe2rW9Jr7J3OlDU9WYbx6ZFjR7v38pmcMXXdmzp+2G/XWlgzgCuVTwXlbpjRErsOP83bPp
3ZUwEJ5kZpkyyszoDJvmDzkfh6sxzp1HGF0WcgcdYivDfSiFjMeJZQX41CoDAmovlrXtHPrEkO6A
PApvDUt+EOLCYYC2HsmLXWJIwH/Rvi2dxFIKUv/FGEjrpNEENuqW3kszqu06CYBaF9ohbR6ChL5r
sN69DXULGIOTJrqzy+a90tziWDgGLb6hG9xqZKQMpomWBWDzwINOs4ZibTXAKLgk8tcBOEfRsuWY
bY6tecwm3zwruhtOCh/GDugAe/LhIAgJ50AKypWkuMVG3InhgOqmhp7+SQcHYQsxnbRpsqF9y+sT
b4LmVXeyYJcY9LwLsVb8odq2+aLKWrXLCngOhTg15UVJTfelNhRtl9VNdJHzPbh00qnrxCKRlrCF
oyRP5SRuGU+nN/a5pEOCkwjTbyLOKJcbR2YLoOVsyKyqY2M0PU3rx1QwQvcxobfgkEnMKAu5GgcH
tsHVo+Jm/SFLqeZ6AVQW8mjeyFNRwLEbEAsG75XkZXkKJYYANkKRlzajV5/qVoLZW1ygSKArXJiL
dVPFbCf1NV3n7VENa+fese0bjlHDWw0m2UoixkVu2u6NSM1l/A2+yUXq7zfy2Z558OYI7Jq0SJiB
OcP/BD9f1Q+nLrGlJ8BSqTHDlS1HzaF1VLAh4m540TMKgmRXBpAhsYpluFyd4QXcg/piJZzKSvmI
BSnXHEv7jNVNsThP/M5K3NGFnXMqclPUnGJ5sduffKooz9xROM93nJ9rfvpQfhfi2Uo85vwzJhOv
Z6mk+lqN3JNvOmybO7lODoVqnuBGSOWtH5ATnrR1pSy8ULsbMhtAEStxr5K6d6/Eq8Cr3HUi29lS
LCtzNLQFU7r+Gfzyi0wYl6qrUyKK9J9zFOExR7FspgUvdkLo6l+jzMa1ZLlMOClfItVgAXYGaBq6
6la70TYA0mipnYoLuSE6EKpgKVaFXDP0pRjtna97zXE2i1NbWjZh5m000J4urt/CFWrGd08J0+MU
LooHrV5PkdRRqy+RhIWIFDYNHzefDyGHTc0HukolwFQTiHdi/+S2TbjJZZJ6A3gKtw69bnyHM1tu
VoCqpn72MtLhDhmNmh9aL81urclCTJ9/Wswx/ruFuAtkGf8e45tF78k71WqyF3GXLkuLg5V06a2I
EUzbz9hQd+bAx5B40nT6WWSwRRhqGziM8ZvaNCbQXoZEBxfNvxa9Kc1O7ZSYFuYQsKRRLU9ZZhok
Zf9my5nGvHaw7X2qpr+z1RrDICMKz0o1BvRkBoF0GzWqe1uA2EWvSRvs6cp1b4UiVZkir5LmSlgA
mudfjyFoJ59OadH1fFr29SI3R6oavJmqtew1wXoOMgcWUYQiBVHK9ez6EthpEgJD7Dg7icC5RCPk
7NRrMUC9U3AhA0ewW5VRFqwA1yuOpUPHC7itEMgrFFfXXUxr6BehMBJq8ifFMZ/NI6jubTYieArV
bBml+kcgj3bmj+iXmLPRl7WuaZTl6SovjiIc5/1Xu2qTrWIFwAhl6v+xdmXbbSrb9osYAyjaV9TL
ki3biZ3khRF7J/RdAUXz9XfWQhGKtrP3uefeFwa1ukKIrqrWmtM4RENtHKhJe8jJd3Z+Um8SXQmR
jX+xm03IjYsA5U4ytX8OMMfLQYAhPHy7GYeGdcBVslsUX/3qiOwoXhyPQCLAOtvU543J3IzoYAwN
Kdcf9XlzbNTErMtJ12KxnXznWKgVW5RaCK4Phmll4FCcbMtE0iqqu/bMAqM8NVs1bZ4yVN8ukJXS
ofYLJrSJ4FV/4GVYGsY5ig7eO7UAP/McRfbDrOFv/aASHMOq2WNqf2A9xECUno/AAg3VIgTg3+bG
A8gMgBFo09SjH3PjhlefitUAHBr9Nop36YxEZYWPgo+8bk5BDi4pOgXkNZ+4KmzPJ4kOcT4NH/Q1
e80naj4V84/99z/pI6+4BsD+B6d8/uU3fy0pLmeDup+P8MYLuN4uEulQysKzEGOyfcvZIgtc5Lg1
ZbuPi67e+knK75ucDyvFT90nHxV7uFGAl2Ml7EeWBdFfYJpaxwa+3D07D7xINbufPiaM/CzhqJEC
4E0savuTOSBHDgn34UlYAJ+56aW0rOo+QtUKOBNNB1/cQOX5Uy8W+8m7sv/nTnTDzzaY2XamnxIN
yC3LDaP2MEfXr8MuTjYiM5xj0lXJpgMw67TXS5kioFU5RtR/tCNt0DnxZPdfRvlPe/sv7eioCvMv
K0/0hzR3jWMz4GMaPOmnJlP6E+3lxvBuqIaym+UMWG1rOx+tBcloY6Hi6miMfHKfbaU7TztlJy4R
QRD7N3d1MKtt2NvaCSx3gGqNGxSWA0xrO5Ri3APLyL3TB4werR4oSm2Fb+q2NsIXwdoauSeYYcvL
Yp+gmj/0DOsutVkUeCxXsX495N8KlBYjiS3KP1HwpouCB1HlWOOwAmAYIkEVLFvA2siwcDMFB7Hq
dfDAKoEONCLXBcEdG1cf6pP0J6xdnoNrvpZ9AsYz4D5k8OYSHEDk5yN3sd57YikgtCg4KMuvjjxF
VgUFR8EzjlwGV0ckOCJFzPUoeCeD05H/8bRwgSHFB0ce/wr+vzotdM7xsbLkLcbdUVl3uwLjy/vI
dhwsewfpC96dQMzIM/0HUL8wgWL8HEftFbXPyiu3URVQgWL7AWXk9TYOk795m0jFm7zDdg9yYHP2
ZgZqa4HFcvamvhWrrYFvEwFN89J3B/xU2bcisxosZGpS3zfemYkyaTpyPyj+5m3pe1d6o6rzyjsD
sNN05LM3/e4IeWerGvyjK3AhI0tnRKZzD9TbA8ca2SrB1P4LsHDezIq3P/LAXBhDXr4pY1gtooIr
J00M/bZOMZmBDDDz1OuiBqJeHb6ZKH6rcVv9ANEjCOyK4oXiG8ClAn9eUh4cjGim+EVnzPEtGd+V
8VFxrpx6P+q3QMnSMP/AzZOKFds5Ph2UD0hQio/vyPPxC8zqb0JDAwaQVT+i1tB+VICc8piB03yb
mL3vBU3aoi6zdKIV10K+Ihs9BQQQMANNz3R9dTvZjBogC9ngHsikUZCbWP10ZTQKiXRaYDRb1eNk
DZpiMKmhDh0rkb96ZQFuf6DZVECAhhspqBdw6mnb2a5HT4BSdg90HEOLjMdUpvW2GBJTN/LHzCHK
ESRVwmjF0i6wEuNqSTuVeFFRVGaIPe9BfjXL0zwRK9WOy6lE61xPNQzII3E8cqKqK5KzuAHdrwAD
1qzoiqLZWSkSVUk2K2RfKgAXD7PIQub9iilFuRyVXHe9AvP294Fx7oe6IGOuqobXJ5iDoSYpWtkP
/ab5eOTs3Bh2g5f0Wf2YyQ3mn9KlcDWMzS6yXiTZJHMjmz+SYvyTzOoEHtppoG9dpslZpeErDfw0
Y/iGL8buU5jigYoq2mDr9kL7JA3aMMzf1VL7FlfB/8FgRBfOB100uvq1KQdxwqct/tyRW+sQpIvL
pPbVJzwLtSeTA1o5GcIjiQbbwXp1aoBITteeJlGM1JSh5u6GmlHJjUe3PBpFN2YLihiIIVtO7abL
nwAVEyKnErFDbRzuBGjpyJM2LmiBbqNFwRHQ0iqW7uXxUTTmatlDjSUHVIUvmaJvsiYt7miD6+K8
N8tQthiWHrUHvlD10d/XJLpSkHZq97oZlKCbkU7TfoYiiin8ryAxhpn7a5PbUPNxAPO02Dopxzrf
feuzl0b1k1VW9RjnxiV7RaH7q8mL+pRpCZAVwfOWjDp7DZGYcCesFvQBsunXKOf5wAkJFv2nGhNy
f3QSCgNrpevxcFCwOhFUG5AQZVNzwPQHTq5UXDbFeKwCM7uSzFZjhkTGIsWSINnPipvgpLDaEJAA
s2EJSPQ/Be5lYFMLi/VtTHlc+F6oNro8auGUoH+rO/A+nrq0/BHJVc5Rd1GionTsTvNF8ArQ/yOw
08RjaYyjTLPt5bqmLGt+6AP7jVrC74FcFUb+gpoBKoJWTStRSaQtMhCCBQUMZHyhAebxEtDwX6nX
OA2ngNSigIArcIH3AZebgHSEKTjdQGmqBXintcY9KrGNeyVKjHt84I1eM6j+GiUOOA8k7EvN2Mch
0kkvduRGyowjz7sDEsmamrNCxTfdHoPYu1luZOUay9dYjgOG5iFwOd68it285livE8Cr+WtU4/uw
dosvZQzYfKzP+IdYt/ghwTTfZOq37iMqqybTGjm/V6YC+WlLv5MM3KHgx5bWBfPRfws/0aSVYCxc
8p7px1mvgWv+rXq50QeByY8KkgyXZz09/GoTJark/7Ge28CYJH3jR/VxUFAWg5Il4LFhPZbOHZ0d
Dfk0Q1ANd9MpJtnQxHyt4SxOZ9wHMsn55EtrN8PTieyiHGkPgPbBpZeoeJnTuaVNgArYVZBV7bJR
wOGWpLEyLe8Eoui9xjTx98nEQS61mdTSag8Zk5aSBecmGc++lC5IzY98Z+3c0Y3vHDnUQXKvhVge
YKFePwCMPfeAQZpuO0MAJXNum1IdVWoAErFyVcnVTKdxUeWVMFQZYKGvWNgtsvlKVjyachXSklrG
euDzo3q4WLjQ2g4vHn0AA+97HehoNEEagkThYUC6xjw/SvK4sZ4NHRUP0ySt5cQxQKMqZ0V2tZx9
7fEhtU2RP33lewlHQSbfOZT0Iv/R9aMpHEUiY70x+9twJqtQf9Acgg61zSLQvhaZg3IjPaw3RteC
nilJJDKd+mIqmovFkBaQzFIe4Snn4Y4fTiC9BHaTrNsif0l3u6wdrFoYKEv//HvccLD4hvzTEN/p
v8cld6ZjsP/HuCMYg+6aVlzFzUvNX3PQbGDlXMOUS5+jgg65cZ7FteJITeRXLvB1YWJpzMZnatI+
VNIKDLbq3h/GcUFWSQ0o/Cxp+80cw5Ex4swqXpnWTDGQN9w89nn9QFa9Zqn7QSZ5MEctX5ti0FY2
1/oNOVkKhmaluU2dEsTa/bC0ksq/nzeurvr3Tjp+94tQ2ZLcliKSd5ikWFWWIxZ90vfukoKYQ7+c
mmR98SUPtUyxHmEUPgpGnVEsnF5YyA2TfdZFMBwwHp6OoOitbWIBX2iwUu1Q2sBT1rHyuhpTRz2A
gxlZKIA31Q6kpg1pZsNZRnvIbtUOZDIpEtYueNd1uwqzlneZwrHwAtabV6tP7jvASv4Vu4Gkis4+
O5Xpr9UoYLui1uxTkYAhhCxkuZsD3ivgYpqLoVXt+xQIunfMTI1VWPTjK8bp9zY4ZygWKtTTzwqG
L+uGMX2H9Bjn91iO4upvZduZi9FF7S3F0k0XgHR5BEQg3MmtZqHMQsdcxoLane/yxxLwdmBkrz+W
WW4s1mRCG9/q3MWApPx1K30pwE08UtzI5j7meOQ790smUVCl3nnxe1A6c8XsbqP0cfsmihiEK4Y/
fEriCLMwpR7e127Md5kb2FvNABVzgYWsJTCuUHTXZbUXW6CBAi42CotDJGb5g8BX7NC++VY2eno+
/C0SaqWsKVKIF98/RxJxF301R+1L5/ib3OyzvVKnBbLusbGIEoN2c8zKrIyqR/kn4CiOUWEi65s0
1KY9Mwu2OmrS97OI5LNZ29TuyvSBR3SjmJu0V/ThVpWRMPOQ3hWBSJ86V403YYzMV3r9MLeJN3qG
NeG5OSgYTdKri4xvtH/0HQUu+BbVaUoDeG2lctlr1gFyo8cR3OdMiV59f0VilKOURz66oLiXVm0M
xu7ZSaCgxev87uzEENWqjNcbp1hjfG33GIq7eVh7ZtX/pOunSpRqKcECVtSka+9GRhcWyZRwdFfU
vPGd7ovZz6zLerovSIZ5nbPfdG03ys+4aToA7vlBhuJ7kFu0QF8FYqCXyu/5oayLTaAnyZqaSYtU
HmDW+4dBjgm48TC4YnzJhhBj9N+d4pgna7L6J6faZYk3NOANBod9tZ2vAjtswh5p8u+scuPD1Jq1
tIc8BA3l2kA3o6ZLHjdX3q8AN+K5SUHwkXAOMisMQKqDbwYkzX5iJ5shEu1iflD0iYrJYpLRg2hu
h2aMBxP58G5sF/Qn0WaWXdnYKI1eTH8axcjUFODKuXh3ilzcl0DTOoG+BVirjj98K5TO9W4UlCpU
SUWq9eI+yPKzBylsRz17+Cj1OmWZXXqTIgQdF3lQH6bsgxQf9UGd4z84e4DWewTSr76ja2+s7B34
DurjfNn+LqIfH1f+ZDX9dmnBlK4+ztfwxWm+ZKXIvFhNdwTKFai32RG5mVcHQHLpGNuM7Ua9AcfH
xs+L2AvqXOwMw4w/pUP4yoIkevOrePAEcodPQxrHh8p1xFKTCitBOkirul/xxsuBuybOnkmuvDhY
aXsrnezPnhHP3K9qmRVr6hMzvRUKnoeEA/aoMD7ZTf5FmFH01rQ50F7M1DyB1sG/i0Z8c5CCq4mn
cTP+1nZ+su7VaNxZeOw8XzxVtwIb0mDh81F6AutxWKqRCvjKGHcu05JvSmScPTVNOXs2Cf8U1gIz
OJHp5RHerEYETj7VwtpyKtzhW1b7xqQYkdXxoAHHyKtTMXzzkbB16zEr6h4JGzce1IdtiW7XqMhA
BtRu/YhFTHFfpD0Wt39NQ/l5M4lKX5X3jWyCMnlF9mTm/LKg6S1bNHwxhqYT6oBJAgBkraIoFbAb
oFzQ88+qm7t7R5S573WFjbm2seVLfzT7U4g6tFPpqAzTccPONRWYkGLI6s8M+Xf7ScZL7ew2tbvB
n1zI+Gzjl58zQ9kC4U37Mmbg6Wmb6gsyB8atWiFLWAD3BJAFuueYSomip2bcCgvj2+letT+2LyCf
7XUZh+yN5D3oF0Vm26EXlIo37UmQi1vZ71rAUWBO8v/P7s+9/d7vn+3ksfzLUQVO91Ub1LeofWgB
r44k9LQ+9Y7wvxq+USz0YRRPvd/Wa9/nyM6ofXPPtLjfVEU/nHCdhctIMdRXGQIUYeHPP8QBs5p4
6uqixts74gcb1S9TnDjOhpMQyPOkOFbG3pw8pzjC6LgEjGxPCIrCfeuvIcRSdyWS98guHcCR2v1T
UhrppkKq2F5JM/8YqQYQuFGC/xoE1RdK/oxN6dTHk1PuZ8BNKPp0gxErpot55x+rrrGXejRkr0aa
fqE006Rc41cDrU23Xk2rcLYsU8Lp8kBhK6YKf8kz8FRO8o6JK3k7pGADkVmlv8vNS5yLvEUGtOOz
Jbjl7G9IHPaAqJO9B/hiWTRmlj7w0FbuhqpQbixwmdcLjMfOFrHSAHYIoIDgegISaOf5PM/uuCos
cCfzfKpV5iU7NymfFWB511rj9+Z/6ku5sDfGFBk3Y74oIv8Fs7rhqi/UYh9mkfoZ+Rq7oi3xfr3I
I66Nn7O+A9CX3U/yQONn+wJyso/xyJriXOwrGWeW/2v8ud9IxkdCE+omGcuWLNfKUxnbnxWrLl51
UIvvXNDXLhM5vAX4b7QaQB0AmEo0AwNrHkCkyu/J2Ck/gUtU+WyVQXWqLOMzl+NnIPabu7YNzyHM
AMuMqEYqtpEMkepga6EQFFG4zwqLg5fLUehJtOe8QU6L+at2d67iHRPQmXZjXi9JOysqtccLFiwk
zkIxa6xVyDrgQuV70MzbDxGWa7dgvq6XWMUHsaBsGqA1WApD6FfNWhZGztrq0rSk8dy88cVk3lmr
DEADIi0Z50CWQBU7anpLZHGWWumvtNRKX0ZXfAkSzB8mTrIzVb//mmaKWHYGuF14K8RdVMdn04wj
+1LWUdllBqo9wCoPIumW4xifTTEj80OAfm7BE2XYlYBHfkL9E/eieMzex5EdBt2OX3OmqQBKy8fJ
onTis0VbmQelBgFghYKzNbLQxiUAFdU9pdwPA6pNjdrNp2ae8fiQ2M53dZr2UnTUZplqvudyVkwH
N90hLazvXLOMFyUS6oMTOigarKK3PouFN7LOOaFS2gb2QSLHQLIQNv+pZViVVks7wpd/r+3qejCf
L46tikpZq02vHQuG5U049ki4nBzBOqDtXNWfHMFFbnrAZrSBgcwXOZO0Sk4KSk/ayyFzABuLtXG1
Ou9JrVHxs92t9t/tjCLFDc7bodi5QNL1VKXFgsKl8CFmeKPyduR3dFYVJ/L3kwlIUKbaiNlkOpeK
6U4muQV4tK4LMD1Wuv4dmKP9u9zHPKs3t4ehOmsC94eVBPaezGbxR6aszkCvRTa/ec2uUQDgwqne
Ru+q/M7PXfXgNimuCUwqawdc7OrB5H64LKPRwBcV1Jg8kgXKctehDbXbBhyPZESOpB5KIOGCw0Vb
+4OenSLU7G0SAL8vMDelFKtYBRHa2IkDIFQdx4uR9bMRGKMvQhCZnxQx2gBQSvmuNuPuQDIgO42r
sAXfyNBaSNQOWYsMdF59tYGyL5j1pQT37z6yCn0ZZG75VbAm8iqtTk+OK/yTMuLzR8rJmxVKi+R3
NIt+MUpvX/Rnbwqqm9XZuwG33Qlvt3eSz333xY6hOnJ8Adpn/WRWLiaOSzdADl5ZbrByFT73LPMf
ggj1ubJFm9mCHEKncx/MBA+RMAeBnqHb1YurfGsBoe2NA1gHKacUiRLdFvD++HiTWaSJWndPbv4l
DECLvQgAYydxqPN9x0KkmGL67da2tvDYl9moZEtxIwEmyOl1GvuZtuuJIWBwreGOWSiF6+zK3CPF
ZKRmjjKAbllbBvDStXCfV/64YUbmgwHQH+6TUOmWXWwFXyphPFd95/+QIPQcRERvaQw0hwoDhEfU
6Y+bLhf+TqvK4R417f3kpKnW5NR39rKRTqAPQOV061qPGhI5Nnnu6WWtHjrOUJEmPz1CjKcUFFU8
kbwPnLO8SOyvTpS2kxyZZ/oCyDy39iSnOLEcl13ss6LtFgPA3bZJBCSCe4DobsaUp3szG/3uXnPS
qYkqDMw6NbxYW1r2XgDuYavZvLgf5Yb2gDIKtoaqfDcBl4jcTrRm+WSmmI8j5wrgiXpAFwt/fFVG
QCTvXTD1bOem6mAtVTbxGEZKTaiWwIJEN3NMxrvkgFH7okr1azlZTMocuNjyGGpU8AO7RO6Soq3B
bjQr6BA/CFeZyAs41+epVlWXXq727XqMY22JOwdLIKCL8ZLAKR9NZHw/q7nRAvMA2lqPoK3qFmO/
tHwMqwozITbItc3cTr0uNayv7LJXp8ZZNu/d2AFVrPrqOpjoCFkV3NFMUqsD1lXj4Gt2mXsy3epT
LOebgqaztg2+cJdkVTn1sEAtSnBnYQXyNcTxA6ftP3Yqev+zJkDmTI82ejDSXlsBL9Y0OFuRzKGn
IT0YSU0bapYWGIHJcI4wPytb3PgLzN8Bda/EI9ACYs/OMBled2VU7RK3iBe85+azZWTG81Mpd6k9
W5NMaau/WW8ozmxtqxzvrxCcySCUfQDASXUYasxOLfTAfACyWnXAMgbmvqtK3YAg4ZjbqGOjTduq
QIdkLcq9tSg8Iof5rCAt1624825sZmeyTpGVf+jiDR6+/aKpWrY37ECSiBuYbSq6R9cqtE/IyFuQ
WO8bANVi7h4ckbCKkda38bWBrfpuxHesGQ8LQNmyfZi35StHDFMbu8fGEOocQ2DEdIzMHmXR0mkw
OrHJ6oyhvhEh1UuMLsJopyhGsCmoSrduHGAYT3NpqmL81tZlm0v9NP9E9pYWACmX5usUYF1h2RDI
l4TVRHhMNpbiF8A90zArDsQmAmQaNKBDkIzAmEiByQcAolWltpll5GsggWbyvYk3YURdxwKWa+88
c6RxPbRAxt0rLbvvBiGHF3z8sOkA8BDlZmOApS3pYYza2aNlZuY1VdSuIwlfNUpYK9qjTeXm1tRM
CB+L1FmbBGtHgO5gNkwJ4Uq7eM9xJg1Z3jjOwV2evClIf5GTb4YTbtOpGB6pZFsQpr7S84ueXNPT
jeF7kBRTkbxM9drWSfF683SkhygpZZAuCBJ1c2lOrpdIJQZUQNerUfqqK+YL3cBDnGueZiXdippX
n0VXu2TkWFW3uhLOD4/5I4uDlBIp2YhGsukb7DZwJ7ucjUh9+7VGQopG3YKeTfGiBnziIMVA+VmI
bNuDQL0r5iQT8VoHRbMpSpcfSBHNNiS0YdJKk0yagI8TJTxtjvJYXClZXyzzwQ5BXoMrjUQN7UEO
qKGzfBJJ++SX/ZVIylOsK1McCjFvpHzA9ZrVroZewzZEuae2dRNQcp4veme8bkptEme/tCq0Rmap
R2DQfxegzd30qZKdRrnRQFGBvBH/SCLa1EgYWVeGry+GRMUdJM30rMpn21kOXt5onceWDtAECsmL
VeZbwyoGCCioLW0M1aIYeDxaPO4MpoyLUjZJaww6Vp19cW6ScZ3p+ufEGL/WKqbOu863vmZ4pclZ
VD9iYGntbGODpRXrK/AvVDvArEDon8W/rLmcWp3Fv1nPQcgalYpkPYt/WVOXdtLdxPbjwvJwuvBH
5RFoTZqcPRkgxcR6LUa4pXYUSjm+gzUTyT5tYp/cLol3rWVZkykK7AZQngjrr1Y5NtLUrvz0ypSi
VvUuGXwfeZZ92H1JnSq8S4eMrYE3Vz2rqNX2BOrI/rL5OyCe/R+oZXzviqp6qXmTr6wsKI8B6J7v
dFPR15kS82csec4+ehf6P1g6vo/44n8Z01HyUP3ycRQdSRxF/6nimdiPsb2K5fsNE2DB1WaWMSBu
7v0M+RrSjMvX4Gw7m1G0YnhzAqD/uvjOXxNfF1F6dVj4vKc90WHNnbQxIDMwnyuJw0iTc7vF+Enj
y7DMvzajlb2bgNFQg6H4Xla1taztuABeQ+ncxxk+XPWBZ+/qGHtmF39s0RdBuAWpbLzKuzDZDaYG
7G169xetCVjM1GwA7VZi8pz00eCAoUJ+DNDmRqaYAVAFL3Gqoq6v7Cg2mYQW7Ci+XtccaTQ0hQck
IU1nIKdtCqD0yVuO7jYz0myAlumH+QYkZdHZphdmYT/dxWQ7GNy+A/vLYb4zpzv2Erdz8GBDZe0d
WVDsEvYUe95Uv8cmBcVOOvMqNsnJlo6ZmgUILbxRQ4V32qTms25Gj4DLQqqD1pvPYE5SV6kLOhcn
MY1n3ED+kbVYfZZKEqHIZbInbyQeqyuH2Qz8OAjWZ6p/TPocWLhoMRPPQrC1N94HTuagsRWFvThR
fBJd7EmUaKa6urGXB0Wd0Aa13vhOt9le6SakL3zqP2gRkjGYbTibIGzFc9tb4oDqi+9pZoln1w7F
M9ieXzCplR6pBerVZoN5rGQ5Ne0hejZzrAzDmSLcBORJAqRkBCQlbXwWTAGpj6a26o0QSrwkJW4G
Cjj3TwGHMnCRGaECDR0LyhTU5M13Ogbyk0eJ6z89Uut8lNZ10B6zzPL3TMdgCnMRtb2zoY4uP5uU
ZCYDshzfqdPvlD+7l0dJv1STRxnVtwE/OI+6QO5IHBovLtKPwZfO+4NuYDFPaG4NoKgGiUKRDjAm
hUdPGPlgqrHALAcpnEJbqPhU+YJBeb4ZWR1tgU6fvhp5uyEDCokP/P7Ag/4fQtZWpC+5cMbvMiQ4
b3Wwv6fFhusuPrqwZPaaK/WGDDori5cMRU+rsPSdRVRW/Ur1WfRFs1JUuyPPRy+UdxUIt5+G3s42
BmuaHZgwi0eUetr4GbBgQeixFizsTgHOrca2xX1jdyowUjvQqPPqKpiBYGYQGbfBnCg/B0Op6xQM
WfX+gstgWI9UQcSMI3OT3ngadeMR1UTg6tXEu28x/65yKjVa0q4WZVysG9H6yFm6tvnYkGzCoHmv
yj5Y4TkmQYZBBPTNBXnpjqgjBdMlw+5mJpNM/bTcGlYJqJgLA2Vhg3iCnEiWgZ30A6cQmBaLTNKA
UDTWu2CrQPr6LoiHZOknId87MYbTCbKJnwQGdPsMWC2rDHxU3/JyQC2Q0b4lSgzwEPCQHXvbYqCm
xMwRKYDZsG4V4Bsih8RYMwcIp35bIJc1Q7a+9JxjFyMKn1Oe38YGSyqS0qP2v4xdulr+ZBegHmCp
2gOVCFishF9Qx/1dkjrR57FDzZUalWd5LyfQL3KyJ9wEKQfDTDzZ/x6H5BZj436WNwzZ+EJEn9uy
VK/kl37JnvpV8xS5y+CG8IoKvOLI50HiSqb3Bj+iPqzwmgaMORUKSVbzyI1kgGW9lkUJj4AQDxkN
5Mh49p0+bOc2qWkYSTL74kfOf4x10+ccL+/0ajdkTuIlNQ8faFP7/LthW+GOK9pZRHKwaTTLGsA4
y9HGjbEMbIdteWf8BVaBBtSImLu5t4Hi/ytOPnbIJtS69rttDSDhuygoruYqWJuxwTV2o0jBVEph
ST4fA8UHYLQxgtZGRu0MK/WCQo9PHWp4V66Jx0TbRM1TmreoRbbALQDEjiOJMFkIgM52nHQkmp3I
nmSuioSBMr92snvtiXS0CZCaAm4c28t4X+/BZJwioZ47C3xTlN+dtgewCxZvEz8Ep59I1E9RnBpr
4A6fbSV+4mzL9My+slVKn022CTDfwSkAxujctTPPl/k5TRWECzyWsnvfLtVTECrgl6dFV56A59Oy
03s71NQTecwK34TClYrZ4yYUeQw9z8GiQVyxmO43j5oWFTtdja1pcELNsS7QlIMTzIUXO4AJWtNI
ZjamgQ01Zy0ZT6GkbxNHf9l4PI0veeVu01YCpQysRNVAkp9KJvJTqJkYk2Ggo4Lx+jjLO13FiNWx
S/CfwWJWXGxnOdDg9CmuXT5VSui8mZXx6Edd+1pljK+CoKwPrhUBBASMaCsUXwPMAUmp9AfWtTWZ
5phFuzIFTkSw0qUp6O3va7y2Xs9jFDATpotU79lrkvoL0My6n+wSiHuDG3/LpdjKAZBqVylwB2Wz
y7QcRdCJfmdJdoiLE3how5PdZN9IDKqHj53iPusfRTdsdbyjPYDT9Ft6KtDzIUxBF0uy87hYIP0j
S5B2DsC9I/H5Kkb5s8AEG+YCle5IjL8zzy/JsJD5UyhBtyGlhiK2YaICBpyezmozORbILN4HoW0t
isrJPhUA/FsEfXzeI9ms7U3FQsKt+De7myi99Bil7028yS5xeg9AUeI+6s3pDWH3rbEKejffDXGa
v7q9Mck7pp7lbpBqxy4fK0+Bkl4TN05g85rks1OLad3X3ztJTJCgkvyjTgw22dddJiQwlOpFZlme
QE6wHFgBsDRDDZ+jKgaBCZ6yG5KRhaKqy5Q5wTOJUBWVAR4D3CTk4LpqsC6i3lFW9ohVARsLCtPU
FK05yPUFmsZSrADsCrilFTx9fI4K2yDk1nhi2F1ECpbmQJtgbwnKi5qJbFKeBDVdjDqutE1YnJvc
xdrf3Jx9CQZsbs6RyZhJCLFZO3dE/d74ct41C+HEyo48/tMAzQeH9sdf2RqoKqv6R1BM8E9lDHLK
Uj648UpbhEmtfi9711h0lVs/5G2ETOEsAhuntPWj7EPbOCqaBwcFy1e2wBS3NK/Ig+wZXN0W6C16
d2/aZnMEgFOywj8iXtJKvA1a4f/QhhhVmYH7jswf3QOaZ/qMp5a1Npjl7g1HnJ0AMd691Hr9Jr9r
f6jIyPPdznl3eah7NrP9p/41QR7burMB6CQCA5QXqC/fBrUD8rA+dpaj64SfMXk6YCHUVL7bXb5X
29QGpAI+v/EKt35YkfrNcrv6i2vH46IDkNOjAMP8GlSxA+qUEVKMTnYbssqrwQP37RRSaBpCBggJ
kjPrhz3qVyFBpwrMmstRcrewttz8OWhK9tz3w4Kwq6lVcMyNyfyNS2vWVdDNrd/9UkB3TJDXMqaG
nCZj62bHSs66dX3JPrnWsZHvImogb4Q0o+LoUnNllh0bOTXXnzW/+ehBaTyjkHARYVB+J0qzXWUu
eLJHjS1DmYrR8SpcAPwsOv27xRgV+R03V+fV985Z5bXhb6MSFG52OT5RYmgFQjjPimz3QXQOqjVa
li5JUcvrFvCCX4Oq0db/6OmkYB0LmiGdklGT1F4YVhZOnioPwE6L4cueBX6OYphWFrdgUyBj4xBY
AJy8iFhh1g+mruezPFNB7RS0WnQI9dzBskrNAMaBv4+aKBO6bpKW/iTSNm7GlkkglKdC6w0kjReY
cX4MEnNVqAFYVOTeqHfYC3PrShYntXVMywhoyHJ6jhaiyjQrl1kxsMW83EQKas7LVGbTlUsxNNd2
c5Sqa5VtjXwEEx/8/sKydRTOWqWzGH1XH3NUwykgORCFW3qzjoQKkOTuzlZqM/zQEqwMN2bwufTz
fIMxQYkHsFw/uVrtuF0cScJ4Mp/XRmaTaWEFlXMYwdW+TP2R0S49DH3/l5szsZ7SRii/gxJC5vwQ
IFVirBtGYChGTZ67SmRZ0O7DXBMyquvUX4Hf+px1YoKdLnGD/AB++u1YD/adEaJozqi6DuhUkAXM
xrwdrTIljTk1aWGgNFO5tgQZoPacu6t1Ajn5L11Nxa89xkoDS7pAms6z/shzp5s2xqVpOQmIv2xU
PkrlLNe6AjQPxm/ayb/oriNxsAqT/9ADMNW77eKXlvpvZaqEgrsfZ6jG7EXb8C1PS+ezM5pHyo0e
Q9CxuW4WP/iAPDvqlmouKN26jfg6w/P+9U+eVlLGi0bvowd9ZO0RCcpnz94t1wqvlLNnNh5aP9YX
cwp7roG6oUoGBRhfvyoxSKbhi2lDyeqkwBjXR3JYCDZQWpCsdXZuU1o9Gf5zrLk4gXz/GJ/iFZo9
rNOoFYsUcxJr8IuUIH/vcHX46XlDCqXSy8UsQ2YqFn/iPl3PikJJB/N/OLuyLjd1pfuLWItZ8OrZ
bbvnJJ28sHKSfMyDxCDg139bhWPcPp1zz70vLFSTSLobJFXV3vgFfSekWJEKmAJR7DY+KSi+qSaW
hoZEZ6wMadwJ21qj9MoHoHBqcdSLjsahzwzGN3Srh7l5qG2QDaKy0FqRjC5mCqyryaYRKF+8UmV9
5CxGJJZxUnGJOTn1uYkkMgOot4P+n+G1DMtwOaIifDUOyGyPPP1Z+sip0ygtLbYsok7uaOgUpb9h
QxeuaTiASvEQeeBqo2HXu9Wj7gFMnAKpC4h1FowL95lEYCH9CZiJ5Cp27ZhyF6cGTFXswa+uY7ct
Or6m2E06xU6AMtAuVVy31pxnclXPDFpWFwlz8UMCFeAdVDChBl8BCMuOWcsQbXrg2G4BMkz20y3+
6g5k3n4YZPa8DqecyL33DyOX5QOVkg19hto0HYd1BjBbqTYMjDTtFn+yIBdUxWaz4mKbUpnZbEdu
k/Big1w+StFmG4pFhhQw85KjHqBIj0SkTEz3PO9UxkbCrCiOsRWA7CPvd0KVACIFBkBR3ZZXRYO1
XX1rtaA8Us1gqCyS1JMLGtLlYkHgx3OM9xYgGKmmGEKvzjEMaky++JNDZCxNDyy2lNoF/D1etkMx
Linz20QO9uW9m9fH3B1Uq0YcJSs/xIqQcr9kdJVCzvsREHyO6y2t3rWq+zQWd2HR1XsxSBcVpLl7
7FJ0VAK/vwAEiANa4SAa+uTlYpj7qrqNLDOpoKGUTVF5FRIqTqsf2bcu8fJHIR1+nwC8lEZ0Ibpa
vem9ZTAELv7YA6oUBImNXQDEQJHZzsaz3ZWv0x7PBQWgb0Sfbt4Yd3oUOY+A0UaaSS3mPDvYgCbT
fQt9MEICi8K4A2qf86j5AK8hiygMt9LQnTeRgvRR9+tq63jsKK0SrTmdO5zcYgDDnzptwAeh+sqR
RaC21RFnB4uqcvUXFA6DjM93zZ1dW9WznTgSDVvobG0abakJAMVXMjlHM1zWHYtKhuveBmy0ikbt
sjFgMhZt3OovrQAncByPJr5VCZ+ikUlaoS9bEx4K9n8/GwOn8Zq1RbIaS+yGaAmMvrTslJTYY9Ai
mIYl4KoWtAyeh8DyxwpdGZP23/p+NNHsy9VE8/Bm3j/6VobpLr0YRNh+2wIavPJrtMwgt9qrC92B
hxileEqLtyO2Ne8VZKJdtGQ8u+XYyE2+c2QyIcUcmbRJdDSNFhDuqs5lXsZdLfrSuUxmKoapXbYF
5ejDxzaT+U24+LfPPIMcgE5SlB1W0QJtV1PTZ1lq/BTx6G6qYqJh6cZ39Pmni0xHQRbTiLqe82oS
zSuFSolCV9vPi473sWIx9A9j6K9CWfNl6eo6Wv//fhe5ki9HIzI+1JIH4M2NT4myu4oSpPo68ri1
0cGyeu9r2c5oku6gZTHO49WF5K4mm41nRQB9qV0FXaE0pvIAxtwuS3ss3UWnwC6Uwr5Yl2nlsJUT
BexuFDhEikDsXqOPYGkCu/CgqTQRXVqVGvpI1oBqDkXWyi/DXgk82SqpRD4R++09x5llIvLOU2Gv
BWxh1qSL2HBXFnC9Xwx1ib3RW8iw7feBHUvwwDTDnQ2k+gVp6WKNci8tUBjTCHh02tpyZLmmoYLR
fQQ9K7icEQ1QBeeQSWX2e5qGQrJhAPUEqrxxJJt1V+HyAOdOXsDLNc1P4ZjhTOFKIH/sHRaWqwbF
pwoNzUnqL7oLTgtNZ+lKk5r3kLSO2HHe9PuqA+BjjnXlStha/HlkboyOdmv89ds7t1GNd/HGOZs/
ebMo6/eh2529bXuIP6PRMF6AB2X4FTRHQmJjv+fmupmu5MWb5i7U3Ba4eFepXSNJfe1NCHTKu8Ax
9duNN81N3vTkjXpy8u6qcvzVpfPceZMg4TqucXjVHo0oe5haEGmIrcKDoI7EJChxbGn4OwJ+Ei7o
5x0gKhMylGZ2+SlC/cAEG5WimWeV1EBHn8aOfCm0DmfACkXK9NHSDsIdtDQQ5pSK5KlIFLccAWXk
2eFkO2FMJdU5WupqgJUy7Gem5cMTKSlaa4743SXMKRUN/SjNIQu/6+hL+YRUM3j0JPiYx0p2X2yr
XOAwR/9UW2n6WAzlm2v63RcOsty9U3SofVRWggOOT2i+Dbp1DJ0c9d9NlT41nta9msgskRMbwJFo
O7G/ICsUEPONGB1A9quQ4v3EDIi+th7qnwQyz4+sbt6m0C0L94OOc1RyKgHTejWxLH3gSQNq367H
Dkd/7fR4NxP7NUiqKjUxhXQdMSwqHVzBMuytw8Q+gHqEduFF4IPkbWdsEq6jnkENnWZIwZXO4y9A
SKju/DiKHsku8m0Q+2nmU4DjTVhEVvSYVBxVq0GTbRi5kSELV0We6A/kSheaonCALW6FOi/W/uh/
DhOjupu8NCxPKDIZTzJLjANaxItsQ09Fmun5rqNPErPEsZGKXo8B26ZBmu/MOLEfw4YHm8qz+bJj
NvDDO5PZCgvkrkcH9OMkcyWYhwqDI48MGV2Q2MduOCsFUMliuKFIOdg4BV7kFJVsUlSxHDOe3k1R
SJa4BvokBD8FQIBBUfIQnsOQlnxb0PitekMXqMt33gbQEWwAh1miTQYX9OACsOzDcR6O5QHUwmfL
Fsy66Eq/jMlHRQSMNZA8KM5kw0N0M08xyXySXltczXqJQPES/HKCq7cO18BqQL1iPuZ3WOdxHGWA
tBXVgMDVg8hocn4a1Oi9iEYkV1atkKCqRMZ5ndhZuMpsH6ddQxGd6K6KTPT2t461mWWkuLHDOXEK
lPDQ3pAiUVHoruvbcpMVqJ0TIORsbCBIL9RdivPrGDhOLjYqSqbuJtmstZPfstku7dhVFJ8BZL4I
iK6jZ46xlxEo1cJy+BYD3RIfuyi8swOQqyt5ArLXbwwY52uH8yv5bE9y3+fRZwskc0RvP8dhSq7i
xCYAfSzKVQXgNq3qyv/Ein6at5FBhjPWNr7j3PQ/OZBTnNKys3Xom1gY/bbPiYLhvT3qvKbnnO0d
obMnBynvGMhqW2ssAQPcOECWinp+HouqNl2g4+9yhiMHHHIVT2jf87HroWFfugc9lYdpCNIEfPN4
oK380mtXgxp+6BeWGtaXdg9yiKLI1yh2DNfkMsWRYQSCABfnsN1dY6Gc2xlzvPmAiQHUfWkc/AFv
4MANkjX6EowNaVvmdvsaUPxL0gIbpnmwzfLEE7w0ycKuQH3QV8UzieZopARZSDpFIy1ADjv1xS+X
gKfpXt9HIwsVTaLRZ4omRbIHK/q2Q3Hxa10Dhcqwo/QO0KHygYWuhYkL+7suTSRrUHDaGzHaRDS3
eOUXWzOxu8m2BuPn98Y0lnJo2M9c19LFWBflq+hQ50JxhYobcMNaku0HcWfb2GjOtv/4DHkbAinT
0XAgk4M44E8EBjfUAoQGpygOdEU+0GHrtfnfLBSBQSW9j2MYube3+sx96sWQ7QqnlWCRBUIbDZHF
kGAxwHC8aAn1Jg6cbKd3lVwR6FrugJ/mj76z8Rx59i0FmBJK7gLRF4n4EuXNj/gUinVSgkxlvgPA
kQDAE2R/tCNf0v4HO+BKbUXb+MCftBJ/uKe3ahSzfOmC4XpLb1p6KRtdUkyy+R2NarN8CbCkfmsm
OfpiZr9p7Cp9NetpTHEphjdW/SYz0RydR+bBL0Ptl1Fkd+gdrL5JI7aQIhL8UTT4mdWNznaljMLH
LDfYUuA4QKWTDtRBp5ykcKpvqQC1Wx7H4rEd7fHKKW4kW+qRzr72cMoiWR2GMHfrjS3ReZnY7Q9/
xqaIwNcQxa19SlOzDECkhyR7VKXJZrIxWYNXb1z/IHALzQbCxYR18d6trV0Xh6zgRp+QMcgtwkxk
zF2+slPWPgNDAZvxPOoOlPvN+uY8pEQx6hKuh7OWjP/Z1/e9lQSpaRIEwbYTxWsbx8axaWz92FvC
OM5DuquV9r2tW8eouJ7tNNPAOO+sKZ5n8LdkYqTTU5etKrDZHMXlgt1wehwyIC3eyJzWBLNViY/9
xfZfuJIXKBlPc8gCWHY5EpVTHVAQsTeU2Q/PYOuUR8u37SVV+2TSf9OScXiu804e40K/kpN9peyd
i72KM9uTHBi32SP3UBqoMmmGFzSLMLPSDdWygx8H3VxzWTvdjcqmG/wUYKgoejeSsqxXpAnGUH10
XJR45dZW19h9GCa9h1YTHODa6iiY7ujiB1aiLfO8hWGJxi+inyNNGHDAU5xvFSnd1S0FTlL3nmQg
2XqsmbTTk8ki6+gJto99cJ+2QxS9VmCxW1UNN7e1Grqel9wlPjCYxsIIX8ta5C9mCQDwMq2XjlFw
4Hjm/EBKoNqDxBwJrhUNNYaOSpSxPAm/iV5J9H6qQk2lW725ndw/mEr0d6SjR3N9zhep5lUHejSn
9XGw8U/T9aCpj2JuPjRxLx5k3lT3FQqRTkAVE4s24KglGmMXGLLxAAAS2/oyZnW36Px2PJl+Zn+p
Pw3M7r7keaadHGcQaFuFkWYz50Mf0gKrS/mAThq4hTGgq1NUPa08J9Y+i3H82iriuQQUDLnW1j9Y
jeaQIs3sZ6QiwNRmo0qoth0by0wrWFm9EcxOEZwiHwB05GRGKMu9cYrVTH2DdGMeRekuBqD9smVW
um+YVr6EgRYeZZX+dIIorbAj0H8Ewo6PpCx60CcGjohQSwxbuoCUbAd81u6hDUT1ElY+iFdzbChI
aRhF+bIjzRTAzMcVcmz6hmRSz5sH1NHsSNnaY/li6db141i8io6AUP05Wagp3j+SRBvc3rCLCHBf
UJLZ+0eK1SPhN0P/2yPRhMXlkcg3q/urRyIRPVLmdOl++ieq/yH1SFpxTBqxLoCQ2evmaT6vnA83
ocOvt3WiY8z54JMOSFOgyGDntQWf21MUcXfBLTAAa3EcPWYVSAho7fyRghbtpBhVxWwAJLVbj1nB
wXm4oOU2eXRortvbVWHiIDPO+ACQCGx/QRSVYVW6dAPXPQUJiozRMVOtGB+tv5DXuzEYQ7s4FRLn
HcB3tP8XA5S8FMASu4pgGEGxy01pL4mHGARxWDfHDvgfuXmYWItJUVmpyFdONykm5mKp+N++ZWGn
b3Idh0Q68DqmapGoF4AA8rJnnYf6nixQnZZ+6YDX8S8tIrsRC5Qn5lOM3AIECA+rqxizhR/agAZR
ECAsTdDDGBO7MFb00Z5VqMBKwID7yoSn3ePd/pDZbdAsq65e8EYazwMD1JftlvnC1c3wmAine8Vm
x1sNBg4MyDUEjDvewQKRlLZ0eu2eB/KBlJMobq6iOVb2cTSaq0rKc7SgL0A7pT7ZXCGsAXAh/wGq
nj3aBIIvZgVINXvI07u6Y+3TyFDn9IGFwAHQnRHk3RPFaNM6XWAN2J6SAVye0pDRHZhb9WeWg2KY
ibD7K9Drv9y80V/MFmiaADDpN4UNljo9dtZk0HQARepQTHIPxMHhFMSRtyTFWOD4OtDMr6Vn/zl2
Fkb6S6GLD2PX2G0Ct6T8N7FRXfIpAun6vH6gFQotQtqEm+j7rMIlDW3eDPViXp7cLGVoSC5+loV4
uWKNE8qmTMEI+Hu5A2oltkSmOV3FrGGnwNRRjJ2L/QCE/HFlaRY74TWcb7uiyRc0jLrOabbKUCsD
vicZ+UrugHMV7ZBnaxK2aeyd6G42VL5o6N9VRRa8AoXiJ9OwpG7ZW+ll1U9PL8cFx0vtpRf43Xat
MjuAjjM7Ge1YrQX+Nj4rn1z1DMIH6+zqp4izcdHpRvdixwnQSUwzPeRZkZ/CsTn7yH78mRunSIwT
QyzOidkpVsyxdEessTxyP4f9OO5Ijp12c+aQxeYEab1K+znbXjHMKjfG0UpMpLGTG8UjN7f3ftKo
SgGcMnhOu49qHEQyw/omrKZ4tXw9f61Aj57EnnymEXAPjEVX9f0dDTUtMDdNlmmrlkdYIAP37xQX
7jepRmRR4gj3xt3rwXM5u3sO11bk4Ot6etLkFw4g3afEcK0T0PBB7yEL46vQ9XgpdVafgLvMX3Dy
9Yhacv1rYXJ93TiFv4uVmf/cgn77q2GX+R5gRs2anLlRPtut5j3/10FpjhRNG38P6g/5M/BXvWdu
p1iCGOBRFodpxyNABLW3LIDt0F5l3uLoprc0wH9wP+2EBvxMlx4gyDZkRxfGovHKd9r7DL/9aMtE
drPvOdbgDHtABQB8TsEKzgGVr9dhcUmPQQFmXzIjxXDxj4chrtfokpoe9crk8rjzY9Dj0rThAOSD
Sm+iTei3xkECaneFzl1Qv1TMxMI3tY3DdEt6ulhKKIGiwxdX44vnpCGj2ecqxtUt6WMg1y4dz2g2
QDYpXscGx1OxD1T0FMn/VztBtWMdpwvTawHjA56X77bLY+xSoUxUNQzT8YdAQ3JF3h/F1aQt/eG5
GZGfttr8lSyUe2XoZ3dk3c/uumNZz4n7NMMkUekbqNbjtS5aY4Jaao0RqEtUNDdhJ5FRTVK67Z3i
bD+XxpGCLh/JkFy3t6nvqh1zUiAzYXau+WnoAfs7tKl7oCHAtga04zNnGrIEnVCkdcbG/ERaGtpB
ClCgsgx3hGVQdrGxc03xdcI9IAgEAkMgBcg0vt4AxZDSqTi66KGk0ez0PiTJZ3fNd7pjz4ICsL55
YzonszfsBxw19BtZRcWShnQZG6CIWL7mLwJ0G2+Zwe0HnnQJAwCMtukbrh9nY6dOwiNKXveziO7+
RWCyo+g0438RPJPjsAYSX2BabE1V96kW8OfWm6ryqfC+q6JsbQX+2SCxucBrairKn2r34wLHxhYi
UPE+GfyOMBvMEX5PAQwT4OHchK/GYJMLIBcUhr6qBbjxlmmdg61Az5CFU92/tVPJrQVA36nPOE+0
4FEZJ0pJFloBGH506zUHTzUbN2H/NwcTzQgAQK0WrZGED2Got6dQK99ibuWvoboUPaqngiZ9plFW
l84Cf0zlHQ25BkYvUbXOysG58+sY8vZU1eKt8fnZPS28W3cb367JfWSjvzGd0VmRQ2EY7k6m3ZGP
6MwwQ2DgoamFr4u+QPlK5fdvuo9iFvDRvIKQ0rgH3TtfkFwGgO3OTdBVXcxSZdZfzFKNpZsxZeLO
9IPHMMESAP87IN+zkCg0Bj98Mes0XSRhgpUkLEQMwL60BGVfYY3XFqbae1SetR07HD1rjXzq+qB6
STXw24sYyN5x2N/ZTusuaTh0zrCqZFYCYBdah3mPf3IysKVaVqyzviREDw4Avr1Qw9DDkaiaSXjY
GuGAgi0nBMPGOVYorXycUAdN61h2Zj+PZl0MS9KRX5KyG0vSKRyVfTTinAtwa46zwbJW24da2Czp
hVSN4N7rRdYspzeQ0tKQtGFaXg//6At8TvDKq1A4H85xtuRsfGZ91m283gPVYj2kcbfFhghNuGoo
8jF7CSrkSdvuBQS6aCy3DVT39L67nQx0dziabPyW6q5foZ/DmILlqgldBCjEs/QBVc7Kn4JZ+eK3
KY4ti8y8DmTV5jcKS/aXJ2NdZTywztjnzQB0q7DE2joBQDloHZ5iqxBP5ojZDBHuCFbKNaRxhw+8
On4D6NS/c2q8wrgLsWZeUmjLtc4zReBa0ds2ObQAbHyqUFE8oXVXVZ8vLb+zT6QwG++sCOImX+Yt
0Kgj1lpajrbI1l7yRAK+20zAdgGgKK3U7Jes619rHuknS6FK1QJlQkFftevJwszQUwX7UtmT6GJP
3sByvrZHQYU4xrWOxtbWMTdU1c+HzESv22BuqAWg5Y5xNRStdj0k7b/wHfX7IBzkqugz/5gkXn2U
mHvdWZn84mbyibp4dFfcg8Mgf4uNOsIbBKayH25NbdV9qUwzOz2bWmYR7UyefHYA4HeoTK3YlGh1
eW1zq16gbz37VXtrOu3KkTNagH2++WS2vr4ek248OkFgAPGzLjdjLvPXjo1A+YhFfnFKlRO/OJVd
Nh7tvDQPvQWq877KjR3qP2wg5xVRfwLNer6ome0jK2uhR09dSFHIAPteUCLmi0jr/Q0JmRG/pIFt
b/wG+1CCzzaFh42xy55KfUhOJEdTzvDNibQfWt9eyz+wB7QoCrgV5IyKM9uT/GLfOZn3JJzyHP8i
n+1pXm+U1smNUhdt8ZXIg6cwCF9QS1L+QD57ulES3/TLHxfV5UbZhL3rPGu9RGNj0KCaBZga9Fl1
a/DiFKZdANkWbXX08XW7/oSGJVA6qSY7bXRAZ3ixIJmKoXnZsDx3b3bOGAORCVQ+fuqnz31/nOpl
0coSr2tXaJOSnZUTGKoZg8laz7Vg3TmixOodZ+EjcaUo7pQKVFIghHJMZxej8M6Sg440ARR22Xkl
ttC4JeHFZFLkcRMfW+v/NKTZNj5Q2b4YnXWkbxPWizjdqVj27DXWuP+TBRbJ1xaezH/ZTQC+t972
FykYOf9qk3ZJTWfM5SjMScWXHnxiK5fz+N4ZNHHX9IB5QAVQ8zw7dd6tU+ir4q8kjO9N8JLeNeZY
boHw0jwXnecv+rD+P8+V2jpJmOqhRR01eKqiE128QkSnEKen05BkdQjeGbJzCxu5htlw9kNVTLFS
CFT3BCdPv29GDtSaBL+qAJ0a2T2Au+0FV+hHhD1PKPS5Utx4kIKA6glOnkINCq2eQoGQ6OzRABLn
x5To86IGNBp2HKyvxjYQL871HaRPRBesiwL4atg0/rZ3wKn26OXrwsfWPctBuga28vivQq+wXqxq
wBsF2oZFEc4O0Pv9KdD6BzLwWQNeNxyaPpBnC0zQZdgCRRcpt7WMPPFHz8EDnjt5Mt07z5nw5HV0
wbeDwou7XrRsT3cl0ozT3fiBbLb7SDv7lr8iH6B7Zg70DxB9LAZpiyMQfzNvD+zdfuXxIV+mUlSg
i1RnoHZSA39sVpG9+eKDHGmvZ+Ej7Tiu8CnbtLP2VhI/0i6kIMw32rJoHcgYlOKjDYxm55PyZgND
Qwqp5mrrzNuc3085zrn3jqjvUQMj9vNrl+5Qb9NPb2He83tUxJwtSBmh0X96T9PQGmtgblfsznBH
+z5jgTVdBhNcQbyOvIVljihNJQ3ZJI3cuVVbH1oLB4YAk4MfWQvpswUb0My/IuuL4Via1iZMea1w
iCtZr2oO8DVeaCDm8d1iRUxnxGdGCoul2ipyjWKF3XvzUFIvFglnazIkFwqT4VdkijqHmRU+IQXO
sWdrktFFJK4BpjAgQbh8S39mwaplXvutD2qs0JSU/lyjjTW07bdRSa9ti1R0V1L6hp1tZaq/t6W4
f5NSXJJ69ci3XQPMf01fVsY6HHP3ca5tdqJNBNbh95JESeYOqBZoYB9LKM5kyKbIplej7AtRaZ7R
be3VwAv0dppteyCcZ/roEAA0i4DAoCipzsjbF5MZVVr6AL51nYHd2epbdROFQpVY+30YZfqgzRHI
Wu/BsEnPMZTxsQrL+mBnFZq01EVwUK6bacOXiT+eZZG6i/3hWkEy8iAF1k58ScNZQaFsFWqWzXPM
HrPbR6GQ9rsD6Yl6u//GtaU/eU8CENoBZi69Gegve3o9+OqUoh3CJcnIdnZNBVo7L8qrlwp5SXhN
Lx8fNPQLx2s56JMBAB0Vvn+fiLb8XIpvtOLvWmYcrQhZTxo6qROsm5y1W1rL/+9OZVcg54962jU1
yVF/nMEt/6jFxopEU3scB8rfsQW8+tTrBqS84Khl42rSkiHJlAmNIhO9c9RFd3GdZ6C7i5wmJRFd
LrE/kqv4FHqUEi2eXQIGDDvb5ChN3Pdm/wLOm9Tbeho4TFlR4kCctyinuKhNRfI5yZwYiDqgVWdb
Ip+c+Cq7wDb2Rmi+aK0Pro8u568+75altNkXy/fYjttlvAlta/gG7LBlr3H2xWSpdyVX9p2Sk32O
4ptNpTgVGOQ39n6Uj9/svl2Wer42Wr+ZTtZLtiplYr7QSTgOL/gicnHEQkPFur7RZN2vadg1UXEU
XhkvaEhH6UAPiSrLeKGD+1zgCGN2R+NAjBPR3+51YOVX7vZQjxtLsGxdJyYKwZGbo7yYHnWoDM20
B8qoAbUJq46h9Pek7CKXb1LLatY0BC1NdtADo1tMWtmNTyoajSikNsi7onGDq2j44J2j1XLkG8vu
G7z/kNCjaEXjXEczUmOKBmzIAUSCyV9Nn3aHnpndge7mYZSCsbYear5qzeasne3+K1mtAlC83ur5
iuagAKSYQ/2zTPjePesF20aql7oLLXQODapzJ6EmncztkjUKnLHzIvDaKyu6vTX1KjagBhyh6IL9
Ndq0Hc9DtiSOdm7gIF2sLk2ZuIdMpM22CqsXvYthRjKgE/6+naSzOd1dfGiUD7V7+NBuEsa5dUzL
blgys9a3RcbtN8tD9zBKIb/rYGFZp0UMChJuNK8+UvwOIOC/gyUa3X6AwjppodE/mio5T4q8QylO
moJ8vord+GT7OA4Dn1LxPWu1B7SbmK9YcsZ3BqtxnqBmAE4jqLDc6KuZ5t32/SOUysD8wyOItBux
ngSbdupV//AI46CbS5rqg0egR+sa+eEj5CBvyMtO4L8+/YTiMH1jgd1qC2z64S1oxQvPXefJ8Mvg
MR2cNxLPVr6djm8drz6yikSL1HqSZ1sAvwxvIaaYYxWh90ZiilUmWjpZjWPzApZ55ykv9GnGGyvJ
KmeDCs5yU7ueiZ/fKA9Un2kXqbUATJs8UH0maZ2Gy4l9V5NYaM7Dj3xvtPOQfOeJ/tmXjOkxqPLz
xpeGTD0VlZhG/bunmn2HNmH3RlCDok0EAMRrkCz66BsuY3AGknb+9M+7AJT0nbVXuwVaAMxRJ828
KiCNF3rNZkKVnmcFcME52jzDvKS4jTg/z6y5TcvQ89FcFMcNNFSxuKa1dDJtjFeUQ6LkUwKYv20S
xY9XCSnmMyAUks0kBUvAZEQy3pn8rGYSjIt2GuU7YZb2Y8uBodHHhr3XisF6jDvfegwKqa0cJEdX
JJsULAv2YdX/mkV0Z22tIkYfmfIjQZOBS2swa3tPsUhmeIa2GpLQW82yWAUEcNsUcJZbW2TRUA5w
eRp6Qm+wvvmZ+73An9eUoJ1TnH4TLrKIZQ9XGU6UCeE0pwu3c0415p0HNJOmWkz5WdLEyPeSL40o
AFO+hY7s1JwDZsCD2NHcZOJLeVeatr+/ARTxIsBfBMy9kmcXePwhBpjDwmjZrcmEjD/jkFxMJo8Z
gmSezcVEhppoDj8rg6zvl1Xr4wWfLMAuZYFt1wZIr175a6Bb8BWhA34kw2paPNnv7UiW1cnZl7Dp
KcA/x2PU4jLHojDk95FML/NkEfDxq9EGS8MPgcsTJtGLGpkKLIpGJdeWZqSbn3wgYL2o0XtLGpHu
fZSLn4zYFPMjPzTRaNg00Iba45V9b0RVsZKlp6+mrXad6hw0mecR2dVpi/On2QRrXn7fNis7QQXl
auhwZspjFm7m3nKUzmzwSaxOVy3oIes2id80y0Z1tM+K97bUuO7rkVQH6A1gyIsCSNpRseFeLJYE
0ma7Y3+iO446YMMGPOYE3uZW/Yn1vSNXbuMuw9GVh9boAHOS63aADs0mRXdqXgPkDlTlSWhoO04d
ifhF6hZ12Gg7T9EoOnonngYNrOMk86MA21kac2UTKBs5Aij9DA2ceH2OuigcbeBsdHhrnL5b6cDS
Qh2YP7z1hQaWQTf/7NoA3O2AWbjoMzm8gfj1bEbD92alh6MPkl9FU8HTQFv4VVF8diMJUorLpPIS
rVPBR0xKZgVwjE9cRdMjX7wCEAu4PV/4BaVaRmX21H+aIapJ4H6Z8a7BtZg9nQVkRoL+04iTrX0/
YSemeWIuJMhtBGuaL4al4egzKcTRDWRwZEkDpEEelW91n9yjp9IFTI/zoWnuDGfT3opmUy2R5dbB
qdGqbSv/2HTduNAUiRuPs2oL1C5vTRxro1GCd3uUAeDIwMCmWeUpSrCQGeqevzpcoCEZThTD9MS4
IKvyfQzjEoOMU7SfaTFiWEE6xSCnyNS8I8VwE23dDs0qVHRNAHMAgveAQt3IiRKwwQKXgxR0YWHy
vfeEtp/l2I2ne89KkwW5zgpl6wn9bFui4MVufDABWOMjG7DvVyURWlNPI0N1rmD5MY0oO3kZucxN
9MWYOQ5AzXzxRF3uI+obC2S+j+9FlRLNZz52GNzfiJLMuwdtdXsERIjc1HhXrNrMtTYFGE3WNLE7
1tfDvh6tDQqhgbatHpmGlTKm4Y0vacsBeOEU6saXjElLKdVRRZ7nnX3pf4Meg+aN4iBbOGOEtviF
tKSDDLMbIqFigfgACzHe6uV9zrTi/kquB6j5h4guHPx+mtYt5x/k9NMEERYOsO/pB0eSIGu6dT8w
lCdcfvCk9aMfhTKdIwhgVE6moZ6Ze+xzObKW57xMmYsddlvsuxaDzn60QvDrFoB5FUZonBos/PYA
eex3flOkD62bWKvATvxPfheVCwHEmh94SS174jW3ZIm15B8iAUTW2Ou1JqdIWVWBopKZ3oeR3LjY
o4nS+y6FYS0SUR54hNM8HOvJ00DYU9K3V94YFZPsSuEo8Kr271oy4Qqeiu4aMGTO/j3BU00mag7D
c1b9YOdY5yPaNCPYjpZmCfyb2rLiY2jFy9of2IkBHAAEPapUkcZg8hUgzajzNQ1nBVfW5Fu0yZLk
kaptnC3oLouts/+NgoxFkLaHNH6VQbnwFRMccplIgdGt1Q1IehlZxg8XdaAY5QLFKHdrYkks+ZTC
jVBlbFb5kZLOduZ9Ar5se6KEtK7xeGO6AV+TMjbR29WZ4T3ls/9knwQ2n1LcF3sy1VBAtmxKsBuG
LjgonaIQp+E1MjJ8MkkysU1ioSVOzXPntvhREf8kKQs9Exs39OoF2JxRfQrgvycwxxZ3jR0BzqoR
yZsexntK4v1nCzusx0XbyvQ3Hq/WlQ5+bD2YwNr+IO0OPaVqiIKl/kBH7LopgZP1gcmNR+nHwW6w
rXMjm5N79sLitthllK8aNA3dq4YUu7n5jWxQtCV2c5McychOS7r6iYxnX+qtu5HRMGtqsTx/J7Hi
19dGH4hNY0lxBMSXIjpr/5+z61pyG9mSX4QIoAr2FaAnm22kVo/0gmiZgbcF//WbdUARFKfn7t19
QaCOK0iiYKryZA5bDaJ4T8JvQqyU8+nNMpzvqqUovyr/MeQFVHLNtH6yolT5ysOq8MYq7V/+tU4N
ebNVbpdznWnqgr8ZKKOguvVhHVvh9aYXJdTIUh/EnYPzYoOwiURMkxHovEBpQo8ee36Ld7g0wHIB
PRxNR8NiSjoGJ/I6ubYdIFb1KS1S5wWEGrOWagd697kGqaYGHWokJZYJKIlqOHoRnMjLoKjXQsD7
ExhJbKox9UkFBHNSrYg2azmA4IGtgT5AF6xsrwqpa+pyKrum6BQ9/XG5oVDDHlP3hlXr44SuS5Nt
Cwk+yELH7EUBYYjHcFv7OvbOaxHpxt+B2CtDAzArujAeKr+J3qHqYkAZJoBKLN5U14FS9WczAjYr
rVJ9j+V9MCgAHLPRsAr6UcVc3Re1Y84VJ2FH7yYHvxJVzKv8tmLr23zfhROQ3b0GVtzrNea6JdEU
FsjdQqzVm1P7hV7/aWSU4gt9YNDIho8+MJaR/Pi4Rv5/88B7uLo8aAsAr9F4PYxK8hINarJqc3PY
GkpjfOKVVh+j1spdSw7JNhjNqh/D6JlMgUyA/Mo4J4hcALwsE4YQKHtPBoMeKnym1KrqvmHbAfKG
LqjWjc/2gDbRakSbqOmjTdRgWCPnIcdScYPe0oShTXSM2ZGQ8FaZHorALL/dJdk6GlIhxBng5Q29
pZTUCmNO6o34kMmkXuDFYsoj42HmQQN31cOEXXDiSJuFO4cYLSV65XebhYmt65ryoZoUPO2l4Cfl
MiYbRpSk39BwyJKfwIGMuwoQqbPgbXlUen9DIwgyFmc6s1gG4LSalsdIxza6HC124+qUmYtzSafM
BJl3ZVNhGsc8trYkEGhnSeYxlYG1UwK7SkhiOLkdvuZm4j92evpOZt0qElBxq2JNQ0cU90nCKaJX
YRvOI8vidyp9l5R0+CSOwH9s+sXMbml2KiA/M1Glb1v1EcCQG95L4qicY8i75MlXhIUakzguKcJG
5Tv7R9UpgeJmVs0/q8+2pcz1yuh6yG40v0yw/61IinqCNkY4QXh4bJVyjw0cviYJ7Kt9QK/MPnYc
tu6S8hkI+Xqtqp2x1mJAqYhxLkgDEPwDPm2sVfTXzkbyWHZdGg9NW8Jjpp+iFFpPUCWYX67NUX2R
I3qZxgf6tIza3z6KrP1sjkQfCPqYKnM418YZmGrlHaC2YRVaAs2leN0649bBZ4WlqX00q9Z/T5Rw
XIEFiZ8MyLLMARlXh/dAR0Nkz8fP0MRtz72KtidTLgmXeZJBIiy2d81oDX/lub2hMLXhzTkMoKCp
yzAWVHghBu39HBa1YIX06+qxL3tQzrg51AEeW9t4M8oc+Fw03kLHEQcVD3tA/a9j3VH6NVYODJeR
J5HUH7liZWIVQzthdi3hjdxVvUmnGF+mUyIeRZd5bgJpCroMirGDXN+E3PwVJl2GDRoc8L5wOaOh
VRWJmzO7X3fqaBYu2LUv7izFG+4ypLxsBAPxHHMTfnNKNau6vtS8myxZ0inwbgqyzTF0SpPnWlHs
QEQwoQMxi0FepAiVPzhh7Y9ghfQBauMDFGqtFv8jrzaKwf4dXqN49RfYORBMNjr4ZcUfLGwLe3EA
qhGyzTERRS4V5VSzbalYouKNzZEx5KWKST4ChU5lrMJqH+rMLQVXDrk80FnWtpczVQ2V3F3GbRUE
x2V4lxKhW5qLbtgv9qXeXep9ZSpKMR+lAJbs5+5dCQqcAOQSGgdZmLz8f720u8oUTFeJTjRxaM0T
LbTOa666zZ8htN3vaPF0ti3rqDN5tKXNIfNi7MIbPY9L6a4aQArlOu+yhktxc4icRIzpJeSuPGV0
oD129VD91g/MwmJtYz6GJqg17THPvotCcS3BoI4H/i0pG2B9gtpnuo3x5J9j/bq4xCrABy+xccSs
T5bdp1uq6wA+VIFzYR+GDvpY6qLzj6ad+kfoJDfHWsVSue4foZ9qXJxzHIXcpAAUvkRTETpAbv13
US0Q+uFCOGgIoCF0MCuuxx7KU7XRKl+YZQ0uIO7WiYYKc7aQ7rNeoMkVfwaZ0MoMbeVLOmB31I86
dIHKIfZa7d3QhMPs7ac+Bju6Gu3Ii6+WS0kaypJJz80XhSXJ5w5dt1gPvJQssxHS7PI6KqxV7frY
7mdvXLNLycAXW7PoywNxm2JbFiC1sffDvQoeIHq8/IPvVApgah2bQ2YBzZtAKbDpMD/cjP74C4sF
8WtiDt2GMyjcMq7xsxZgh6eMGv6tKq21If+506y/D81B1HS2w/YSihfiNf1rg4bkVyB1ArhRKIdI
iqE4afhesjw4xFJGhQ6OVib7ckxj2ax9sZGjUv1vFJv+GQsJz9idI2RCMaDVX+tGSA6edS34Ra9H
QdJkK0tXm9Xd2xK9WZHXuHrJpo8FZAzJUw0d3liv72fLK9hdVXpn05QJq1P1UIbehZwVmNmNPY3x
DJAmkF1uaVjkzqC7usrVJl5Fw4hPdnK1newPJpcpk3LCTZMrpVNyUb0b44Lwi9Q+WU2TJHKU2Oub
yjRe5iQANuXNU87w7eslLRU5vtHclDnVaXBib/7QUScG1ovO+J5FIIwqg0h/RRfEuNIMi4PeoTW2
oDLXD1Gph6dMxAYQLlhdyFu8jUO1fHozI/FrGiv/51Iydfh2lCUBmBKyj05/VVh5W7LjjX7I7TY8
OWl1KVloteVhjVx9A43BLz8055JdkZdf1alOj761YVmbnROJZNQJuthUBV/VVZ6uyAg5EpBskgfB
+jV4NnV/BhsyeElDQqmDSEQfy9rtDSMuXKHEIMsCdYM/FeGx1qDe6tHpyFhwzDUlONIZ2Uo7RwqN
FdFCmOg+aQ6IU8f4X2ouU8yFltnmy7qZY3Fdr1WNQiDHsIi5qsNRgRgoDmNuX85yEENtVGOy3DsH
DZXOBFdy/X2Jv6uh9G3kqrY+bj9KX4p/VICKK8b3peRdDSy/RPi1oPiSXgq8oaRcf1Z04Vr4dIdo
owopl+wyok1+OUrM3P5Em/rXEcES/BpvsXn3YZ6Dmo6s+Wce1ZS+IeoDLDirPHnQmskAkW/Cu0d8
HPrPaA11VsYITW0dmxzPdLBkg2phYh+6K+yLrXW6VRWxCtz6CCtwv4MUJ9sFdm/GXgU81U6YOXeX
ImWRO6tqSMb1UoQKoztD3/vYS4+9a1FKo6Jxqe2WBCrcysI0LYVBt0zzhDo9quC8hRxwkCTbAUj2
B1FXxYPKMiB7I7Sd110w4PsdNvLOBy0o18owhB4NwYzcjod6ykG1Y8THJVhJYgBtaAwVtWJNU1EK
NwJ9BdEF7pm5CmjxiB2VbZsq8nU60c+g2OTnOC+xC9DZ6nNdCGdPtiD+7YV06iVjjiM3JRfW+Kwz
1dmHVCDTf9hYTj0FaRe49MGVQADrwSmBEqANCew7Dg93XhDNBi5tZmQy+M57l1sGY4B9DGyiUOVl
uOTGzLA8LqoS22ExNErBBroHbal/xl2jWkWx6P/igXgepPJOqoSbGlQZ73EXlh5wDM2zpVvWNvVt
dS/M0T/rHXisKCkKqueogfJOgUWsqVHZu4UVO+BL4/aZZqoq9Q2KA8mRFHv1xNPLyXlIJ0kbfRXy
JbFflnh55zgPZKZDPOv9FnPOjemPWpcoWUzNqnSfaaN1psWSzIyHQ12kX2iJZaGqNwCogEzWpO6W
tRceWT3Fzplyl4bOKLbM60us0mM7TTWME3quj4Td5oVlrMKOqYeyw+qHaPXZnuloBlFa2PWkjF5l
PHUPkT0rlEu8YkBeQTZnUJ3F/mf9xf5n/DKvgzpBr3QPQAYMaFp0Av8hBo7rE1eCuWcRBBztp5GF
88jXQJGeNyBJVRVrDypCIN6kel6ldlsHnE9fPrBnIDF6UhtN9SaIEIE4wxy8GyF2sCWqJ5JXpwOp
uEeDVq4aTRs8st2Lsdu0IxLIIHwUpq5lA3AtVTFmrC72k/Gzq5TaDfDPY4A+EpIYi3HG1RLElpkg
Co8Cu8brGsC8VGNxUAmydUn9iMd19JJ0xT7LAv3vIvY3vjlE322txNsdWog/hQNgoiB3Dk9N7wxH
Jw4ZAOvm8DL4doS7pF2+iyndt1FgLOkaOr/m9CIK6w0otsIT9nzHOd3g7W16HuZ7HwLsK/CFqJvY
klQhdTK5apSIeRhKW6r3oMzgalEfksDemwn6b7ERBw+5KUVTK+AyWWw9FGGK3a25mKJUlMIk4wh5
J2IgKQ205GXp56BmbJ1xo3qgQ6rF9XxGQ1sL0INgOX/f2ZNrAoW17Kdu5umJokSr1oO7VANC3HCH
zr5Mgxu4uLiXKQwtCNzS6C5XsSTTGR1+z3GfT3PezTHbQDzodlXnrFOToTucQX3BpVMwLPwegw2v
ACo5q10yVorlZJveV+CnJHkwDNV2wLeAUwpa3JLZEBuubPfvyRRsJIxhbrqCucRkFqDAjuuLcZ6X
XP+4zuXi59Tfc86BcyZdXCwj26b4/ceM2YQ76ZAAHfUcRMnneSHQGWP1IGooReoTNL/l4c7h+3rX
zAuITjGBEzMyzemQ2JU3C15QjulHxcXD48qz6cuQPF3Iu+3gTG9sUNHlBQz150yto10Wj2Z5NpMu
3wJk8KPNa54f0CdknugQa9XnMJ2i3RBkVeeSDajltlpdU+YKcVu9qdAt1nXcVS31oWgrLDgPQbfR
BHidzV4bn1roDj/pAwQxWKR7NBrqanya5KFkNZQssEu5XxxGNbUbo7NHryjRtuaWQLidS0jdUcgS
B8UPqdwmhj2VIkfhG5fcZNR/amORzkhpxSyxIW0LA0z7EuNMcOcbjDSNCR2t9zlkgfUqMbCngfUk
8tChAMuN2NCpntk+3vQ05ZNdpcNzBIKhXVMB3JL1oOkdzPqlDcP8RxiVeFnlWQkRRUT0uQ9d6jb2
X21e3kT4ovHPdaqChqhNftIDqZvSDghLYIYYr81nfAH/pAcSwD0Xe1hzE19YyWy3Q3QH4P8OSG8q
2P+Mt2Qdsl/jP6j/0bwyHqiG8KCCltZjZpacHXU6ADEkXugQx6CiippSx+to3cw2tWNvZQmCOzLp
v5NacH6mHiVM+NpbLUWaWH3TgcO/STDKwU0qwwuCLNPdsLTCRx2EV4+tKlaVytmJRot9jBR8RYdY
gFpsFJILy1yDWFeANhRF5nqRGlgHBmjSEjw7sFF4U36ZYyl/c0GlLF3L0hQ4ZBYu9VqabHTQ0G2+
Y0P9FmSlOOL9P4e2nTw1ylEc6QwE0WxdWDx2jVbrHU/FM/WY4OMz2yyRSowtKHzD9IPj6SBzW0PV
NHbVIjHjPUXNWcM4uX6QJSA9aS09BiVX2R2hhQT1CakFR7JvdEY2ppg9/s7Mxzv7R7Ef2e6qUzn8
73i8s9Nc/9mmsccuMRJwpEO/jShvlKlTvFb2yRDA+I4G557xZolZ8mZpOUqc8cd3bDet3yZ7yWEi
auMFimzdI1G9Kjl/sWy7eyRqV+mjEfnURLsZXX3XSEiddY8kFnqtQnmQunshH5ebt1fff8rjQT9t
ulFvvJttcNomZ/3WBFnvLDJVMguAC7mnboDXU/HmUxKyWjbaf2eQM+NdWm7CFC+Y7pwzmqzbXRaw
Ir1F92jirCATpHgqGpDsbas/YUsQPGIEIdWbzllFuqp4BEm96RDtL3GEQzXl4glFLOV4WkIKpAq6
nSHl4IC9EccSKsuEcyN4W28FzdE3+y8L2I1MRt9+oZw5VEYFVv/lBv/2Ry0KnTgXH9W6zvhvtbRC
n9y8NqrNIIwJz5D21dTGHHvH8iFNilOhVU3bfuxf5+0+clxtJVcG/sbicQ6Zh/rvIcVKjSU3UAeI
LuKOduQs8is3mhx+pDEdTNzlj7mRK1gzSHy+bvQhm2Pm8NlFURQ/j2cfGUDtewBRT4enE+a4KUdj
OoDVAxP7dKTpA3Pga9NSM3cJIscyz3KZH162nBUift2O4ubSVKuWV5GIMvHKyep3uqKCoCKehs8g
9wHPSmRUhzqK8kcnyoF0Mizx3vYAkijgT5/C8R+xOhf5I1rUL7G8qVfAdpg/qS72HV8cu2ifY0WU
68jn6F6Rn+O6OZbr1ilvh5rTJ1taBqBg8i7Dj3JpGSCVlT/KpSWEqoB4i11V+9JRIXR8vePz622f
HgDzbf3mWSDdy3C5s9NZYLfaKsgH5v57cgjm29Klaf69jrwcKkZXt1wT6J+9nNWnTBEeoS70fHrD
bgRe9PzYXEVhHp4HVROHEhSeW96x9iV2WsdtlCD4cU2yJu1NSRjUca5JUeXfJo3m6EAnaFS+yyQ7
7Y0vl6/kptNALK1kT3hUdm4zhvkOeKsc/R9a/hQFZoBmN/FCEZbRO7Z7F0eeFmLDxx6CYpRKB7KD
zCD/kU+AVbPBbl/wRS/2IDPAEi4klr6k9XAWk5n90CIdHcoDm14svyr3UdA7m4Lbwxfe1Y+prDFV
InPTxNFfyspIAQrug22X6jU6bosnimClD4I4EBm+JA2AdWFhxNumD7MvY5Q8U4SSDDHIqpLkU1X3
/k5R+xZfXo3zlrFVNphYQGry8glvmPo3rPBwsBAHxmdsR5nYwW+Hx0DXta0QTXLkg1MdBxXsWSO0
KCGCkDIpeBS+xlOpubpVxe9onzj3zHeAKfshsPoRuhrrT1XRsHc/473bZuH4yqykAxq2LJ5a3c+2
Q6CwoyKX4SGhq2ynlMePWgGpSpSOTt2AxTJInLeeSIrylc6w+VG+WknQSvht9erIs1jaPooj20fe
u3oUN2lOuLViC8+KiIsI+KELQR2g592KGsV12W+uV99G0fJnstgjoP6AYFkQcDLDT2Qb7K8OGGxu
AtCra80VSPXwdwVKwdpEtrkJkGX+WWGZws/t71Uxsl1SFe+6FZRvXWnke3zlNismh6Pt4B9X740d
eVXH+eWUWL4L87Z8g9JiMArny+hAnSwHXIesg6wwyQqUErf6pQJ5eWL9atpcOQ/9VFwrgKVmwK2x
eLdMqzyFYx2uIHuvulg09d/oLPah2jo4ygRWTF2ZbYt3OSNvUdn/Vdwk6wGp9496d7P93+OKSBuA
8YPad+9WDEoBSsPME8dXKsCgACs1URE9tbw70WjsHO1TUH+jwVRp0auBNlEHEOIXMuWF/9xlkLMl
n43dQ5eBfuZIznjALncRDvl+Tk99IGAMYW9oGJpFvoXwH8gr5LwssSaQZRbCo6ETtc2p7Sw8pumq
eDE9lrl9ppEFOvxPPetnH5m4ib6GhMefaJR3+SOABsMjjbD+A+xD7YO1StaKdV9Aiw7MIzQcRKSs
wF+VbSfFCl9xI4RY6qSla4i8dus4w6a7EqiifLI7SzlMcQYAg4Ge2kPnn8hkDKNyQOuqZuxa7Lx5
faPWO/DgJI8gKgcrH8QUQCuWQxgJtOUuz7AtTUYHXEVPTDcBRcvH3KMhORhPU8q1ScCBHJRb4Na5
CwypziCrptakbHjLLrkUV4s+fSxKQK/K6n/f7S/BCXxM4x1hA5bdfgIF/GdbNuDLCpkUalWjgmeL
76zLvPyO7yjxSAe9MMQjN7J8L+26zrDMudhAVQgJs8k5Gi0UAcDsxrxpNHr+ZleF4lkZ+oxVSSsD
tSvQDJExgvqSl5cQYWjGHA3KlVRbmE/J2remJM4LW8fDvvsldDaS/z6exuCDdtB2/LsyE9VxFLmy
t3GHPvvyEEZpeDaVyAet+KR6dw6nM+AtJb+xpT5TgmlUmeouuQKvqFEWGKe7VIqo2jZ1x4qJ7ZIw
F8iF46BJFH8QugKaiM7mSeSUicOeqahSgxd7npLG1ymXhGXyTtSXKanmJRfEi5uqAOjLqNPUDXAz
3lla4TxWumM/qkZcnzNICBjStNgbINI22LzLIabwh2MpQvmUAc7H6myCX21yTBUkNzLjrsASTAXS
SOM7Y9AElpKgH6jmxnsRVeO7PHEgAvhuYVtGzfMJZnU++T/HXNP1sh7XbZXyTQ9qrzNv0wlM773u
qk6vnskWCks907Cyq29gtsBylIwlEzmreFAPXIMuYo1QMi1JEObWvDbWivViW+qOzlvUKcMD+Zay
y3WQ464u6MhurmMp29mGeqig+LsUWupmNn5Uy3Xc1cV1KF05Ptz9sf0EtBSsKLGQJP8W0Onw0KoM
EhS5/QKhmy+0sla3ne1FgyhOzjDd2KtCvbXXmv2FVspGtQJ3esCK0591KJ7sU5SNL0UpwGC+urBW
ok+TPornds56fA/wlbGb+zLxNNJ2LBA/KGL+0G589d3Qc3NHCQaBFjgz1Z2itT9ubHpWJqAondRt
BlLAp6y3fopJLb8qHBxLWtpji1AOtcOkKfHXvDetPQM77moaouprMaDXOkkM8UTJPPfnZBabt8nV
iZJZNP4jGZ1NzZzsDk76dvOuFdWa6yic7+nNKmkG7dQhgl7E5rexJUK+Wik8nyM6PPt21cjDFc/j
0E36MMKmtB5/qfgvIioNBjGesHRjucRIKtrEXisJejPIa8dZ6HKbhY/GVMdfwvzvuyQagtvkkkQ0
pjRT2XN1Nwj2Sh2v1PsaZNO+863mtDTBZqMSbTnHZvdio97XGEhAtU/Rl3dVdOZDFt/Eag63zsz/
uWyHAcRZbRpLz2ah+YGYaYxJVBvI0l6M3Aba/EL+xfTSfzAzM99qNkRfqX2ZGqDjMiy2oNIT3tLX
3EKP8iaOgimOcqndmoIbbmxCRZzpObc8CrNAqT1NlNGmgVDs/Hgkr1bHApvXcNhF360mbCxvfUgw
n0JL7U5OUPQnc+LOihegeFOcSWlcMiZ90OUrOqVI2wF3RlCoB1smz4FUh8ZLRSqWFGCau3N8FEzl
ZeU0V6bDTZE4hxzmMu5FuOrMIHeLFhyApllDOEurqhJQ8D/HoTm89wEEPvLYebSdbGcoWXeapNod
mUYduLzej75o0rTYDUhhA2NniHUVAUxPsdcaWYPOzMV+rUEBix1ak/HKVhWxvnPQdZSxtbncXRy/
O9StttPAxfq3Dn3u6feJrfkRWcglY7AXEf/d4OQa48STs7osHMdxiQZsNMaCqbze0EpIUcbpy1CW
G1rbuPpoSYV8bVvNPtWq/195VZ8B1NCvtIGf9AFLPrYJkKY8mWCBfLL5E0zwp1qefBzTG/GwSaAf
sZ4xbgNebj30eEwzOI4wbgSLI/AbnUGCD4iX2Jhu4HrkqAPNxNdSz6vv+ZhZK9V34mNidqk4pUWr
ras4D4FDKULLK6KRe6qNxtPA4hBnKkyIljlNfaaDDfaC+Qx0r4WbAEG3vXPQsNGC53zstf2SsIRZ
CUhujLQ+FSNeZ8hujhBaF1a2sxxbe4AAKHvwBQsftGxfyIFZSB6gqan1ETILqbZVI/0XhZGbspZD
itu6x8OwXy3l6OwmuG5fgyRW5wkX+z+njoomG+dCNHNnmb+0TgT1Nh3xV9cbkmi9qssV3kWwwmxm
QEfedGhITxpkijd3e1B/x0RNq0aWlStNx7YAGengWNgSWXHpEbLcTSfIRzXncA29u1j3EU9GCJ6y
ITOnLaiFktehDsWGtSE2yIUVv4JXqN0FDFzP5A3xZDuUSm665AUjJRpXMvGDnK2RTU+lSA7ka9H9
+3lInoXedb2nZ4PXdr32QpF6BgVi6LQ8UiQ+izJ36PPuRM4i6QuvtbHVO3v/9+sLNRuqffJyP7o+
AEx+gIMPTmW4uT4elMHnoH+mPLsX38chybZ22poHDd0QBzpDI9bt8F9tApoW3jSg6XrJ/ddg1VEu
5SmEDv+tjcrTVVHaMtu/2jQ7+8el3QVb1ighVGC0UvzglIgCgFN9AM7kOoykrZxGAFVD8Jd3kunm
LoSJNAUylmKoBOVYA4+3aR79RbUohZx3pcm2OCiunPBFym1I5crJKaHMdMxxOe2mzTg2sYtNBXFu
h9Ba1xnwujQMO1ucBz3H01x6wTRveHhd9VeKLQq2TQWgVqJ26i25KXAYg0kDU1N36sKmPrCiGXQQ
hiA76Na6njogP69HrCVKUzc56bFy/K1fspJtwaBgrfSxK7wS8IMpb+097UkZtAc1cOwy0bbTzS7W
zU4VuZh1SaQRHeZsuYPlk/ReLdJ3PxLKHhK8hpdnWbK1AWB4wStS8ZIAN6YDOnWGMk3+omDRBCqC
zRP5KKoK/WSDBoNhpckICmNJjw5Tc2wOFMJ8FVwjOTqnUJUC0hLaL7Eea+5S6L+cndndk2UwP/E+
mtlBD27H/O9BDtq7m/sb9aTR2IJCoAdS8It7cSz3NFNXEFKA6q6WXfnLHZHOKM65VjGqBLShATbf
Ikn3NknOODpbDoKQEYvbTvVj1jfVbglJiVWOxpqscFemsIeNNigK6C+gNKnil+qO6GfGl2bXu0Sd
RAfQYthYizZvTLNTj8CbaFfHJTQR6LG2GtvBRjtooWaHVV9KQiIGU+RRc1OOKJt4W2wzdez3ldYb
Rwu9EkdDHoCl9XKzdmY7OclOZ8uhlXR3NARtDNAidIpbsufX8SWX0gRYllegG2g8P8sgn5oDnBHF
E3PAf+qIJ+RlmuPGiYJfos1brwM4D5w6RfPUB2rzVGvgUbU6+zOZFnszTZ+NrLEh/4hQOmTDNGxM
Pei8UWaSbZ6DKi1GmscGg/o8DznUcvorK2qxpT1+OgvH8HnBBJhd4YDMQGIE5lPa6XdSZoN9hnzz
McSy21amzi7az59PKVdX+3HVCzMcypdAdNlKxLw6qk5SHRMsodsenS4HcEoPoB3SoJrxZwio9MrS
7YL2kk3+ILZhvAnFt21P6Y0MrJwQmtZt9E1rlNLT+VA/gi/ZPIZGEa3tqVC/Aa/pgsEPmzvXCLAM
a3ue92h/3VNXzbyLK/d4E6x3ahsyWlNYnNh+xlUVsqeGwoThg5Y2EEf68EtF+hJ1QXhcPgixTJTt
TLCMgGYUFErlpKKBWMY1PQ/mOC1t+zU3G7Gi/Wru8GwTYYFiFWL/NPRyK8mB4M3QTHIlgyEb1Njj
VauZiMF/22xDY9rMvqszqPGjaP1g35miBw2M5JoF4dd8RrbYD/nRZuc78xJKDiGT6MzSWeepSlDi
y+lfSi65oSzus/NdqKlGylZhw3Mr7+90u795OPT0yAAlHVbh9Rya2NegmwfDh4+V+UmB7zDVCwYf
K54RYEtgrBu9LI3eel8rtrSeSodUrsfS2UjLr8uYjF2fzBl3dhrGzQRg3ZBgX74ZlGNVBMKLJeET
yGRtL/E75UDDMd4OWm6+LVG95HtSUtvyABnVIRaDtcu5bRyE111Q45cgW4/u+o/0oc5XUQ7u7MWx
xN15FwdVxvvHbozxK4z0Ily3mQ8APQHjE22YHszoG+HnZ8j9DLR3ItsDXUy4prA5g0/59GBH31S1
YTtLAXRx3BtF/pxIhq4JLfA7059sd/6Gnsf2Xy137X7SjnTQdFs7mvkQHSI8uMhkDAkHA8I1ZB5z
GXjvinkRHVIWgUAMXkrBdxeaKRqfrepCUw93PYxNhWUnfC3dsN7dtD9ShyOW/5mH/l95MWw/pVG1
5U6uggQYsvOdRB2waHDBYtB/t5u892pIOjz519iIW9NdbG/9lXS7G2A0d/xk5xhO7tJ6TyyB0ISB
9rss3Zmqmd+Do8mxZFBaLzHWd6VmNHbdsXSVV0G2ohvTLfazYVW2ojsV3cWa0LBAZQ90WSpbHc3H
RAf5hS1icP/KP6qJbz/sRVfvaPK0vcoQ6WNVJ+IwsFDfGPipfKZYAlj8Gat2E5iUp0KcFVajLVTD
o2vGNbFOcUHQjaEEPakcNGfkJUSUkF4Lgm+zl3KLNqr2UAbUndrzUQdsDKbioqudvUa+Dpb6CoRq
y5C8pNxC3qwAuUKtu5khtG3MnPbmL53+HhcH/UMsS3BDhw9kMw4BdpVI9+UvnRyBnf2E4A+EVCVn
NP3zkZ2muKtEU4yF2c7/rhS8zI2+Oqh2G5l4qPDfi4PUcW2OXQ1Y7xB/rW0g90f1a4C/AIidRfoa
mCftKzRpzjX2iD+NRZ89oLMo9aou0L5aORY/Q00FL1Y6qS9ahB+uTKeqeZPXILTGau9/VdUf2Pby
5oYXx73R2wZUdLvgLakVrOBOCvZVWRS8heW0DypTvDR2PH0uwG0zQDTii13YxRkfmbEbyKhJE3hv
NsHpSF4ngfgVlSQvlfSzsj+RFziym5JyR5FmspviZ49NQdfxnQIQZOizq0rS7FuwWW6yPDa/gH70
TM/zJSLNmmZfRpCJDoUBHSisFIy9vNlVW3pHnuKIH3Urv1k+oPfkmSRiUoFOMuKL92KjdYdIAId1
9dwsS+D/kbrjhfhEtxbsf26CVBeHRu2V/nwdLnemKbf2vkjrY2+K8qRWzgaMrfhN1RUUEa42NF7j
NxgyrLfKM16x8mTENoBiiKLQxc5Qg0Zkp4hrPNnbNlI2IbMnT0Rh8mCW4GyiVbvJqUBJWDZQlZWa
V8uQ1vtomErvMqTgJZdKkbeSlcm7BP+3uTQRg5DZ3HjVFH20avVUg3yJuo4iNX6hQzBkzS4c0Le4
2CIVq299DVWSQVcucbqmYacugHioTK0j6EPJQtM1YDJ9scsGiMUmDPBPr7FsqJqVabAVJeg+L1Q4
YZe+KyIFI2ELxXdlrOYRmehgl10B4gMDjXBBbL11iRbulMwoHu5CaAhBGL4Np0sRSl3C6CzBO9qB
g4OHx5aTYPteyTwN6qgbI+71Rzqoiqk/ttD9GP1agehiG1kuxMfQ3gNWmDktjPHH4HbogwIbaXPM
Uqvilp+sZQnAHpRjUKT6o+6wv5ow0PYt16rHFJg//Mboh0OHvA0AeHIXA/kvsWSdf8C3luVnagWg
ALnUzE2lRlt83aKdAYpHRo013SovZoWkMG3a/2Hty5rj5LmtfxFVgBhv6Xlyu2M7TnJDPRkeMY9i
EL/+W9o4xnH8vt85VeeGQnsQ3TYN0h7W2metXq1mrkFuGOcYtZGzNvX0Fy1RJ0kGEiUQuH3oT0q6
wp9zLFeIRxAHrf68/nIFT7jYwyASXdSAawTowU5WlS8AyQ8UrdL3750p7x+Bj2EGyJMaR5E63eOk
O9bGdQxw7ChtrWXiyERoB6T1esBAdom9IyUol/rHzp7ezwYqxObAMpEOfmDWGYCCjTi6THWdAuU5
7gAP3ETjHY09bBsCeqgw/P9PxgQiGwqiasARvKTupreEsI+mxf3t1OJjdAD/eHCk2XyyrE80QJVJ
/6DZiE1OfdRgfaj3D06m+ydf6/9dLBBTuoFIhV3IvgMt3pZ7aI8nexPIWWpCPN898NpX+rDiWB3v
yT0Zff+U5uLf3AkfOLebWzJkxY6bto8YAdKOXmEehswQjzVa4i+oK0xWfBgg181yNbDJPKNzIHyU
lrujNCV2MahIkzzcUi7z1b3pWXKp0iZZIRH4hRledRkl4zesE4OXf7UMh7UYkASmmwP9YtFNB2rA
fKvZf2rJ10JBI9nS/UYWFuiZ3vkvt9pHc6jr0324zFHG/Vb4SXkhoEokC4ZAiMbeoqIk0Xd27Q6B
PqX2tik4GoE6BPSrJnroHPA+8r5LT33NooeqZ+mpQiowIO1UaXw2IcWAHGiQAxh/5gVFMfrXsLWb
M33W1LO0Q6vZ6K2g38Crlj4ncPb+0maIuL3x7ZTvoH5+hZ7ae5vhrTL0oLMvEv6UlnF+47y/J2S4
hic9GpUic4aic5g1buoaBYukNesKbU1N2V0IVU4h2dEcmmtmN+zr70lMcxhDbq4Iv860UPZapvGw
isa4DMaWDf46l1F458l7R3M46jwwyNI2nM/0TnMDmVhy+05RxdLZ0SSFMl48yC4J38xGErfw0pUh
u2nTZMLbmY37DyWJlsNCq+SwzNuhI+qfGb9hTjoRlENfh+7iuyAuLLPQ7F5bH8YeK6ZomoqtMMEb
MZ+OLSB8nFpDVKYbFWOFGlui8Fa5qTerVsmKrvCzwxtLw08+e5YFjqudVluHpZNWB4NtJor2PAOb
iUhPd0h38RWZ0EEDkN59X4UHx1VBDwWZq1nVd9vAnmaMgIuW+l1ywL/qjqPFaATgG2RlmlQXB7Fp
lBfXSD2j/PwY2d4xyxtrl7d1eCQRsEJfzpqMYxe0jPlo7+wxM45D1wOTA6lL4FGUiPUkoEDXd6Au
++U6J080zkOFAocVnVnx9HKGp5W2qjLNfqCz/4Gd53raqmy9S+Rlm1wh5iTq0UtndAA/JGKScXN4
J2+i/q1tVljoXgEsahxn6iFetF/6RKafOst30ViHosJGNRV7UvtnkaNGIQ58VDA5eYVvB+a8T23o
NIc3Q7yRDz3nqb4Dm+2s5abr3RLHss9UPQf8j5stWXdaiuxQHQjiP8AKrOcivjFx0vPkvTiQFx08
ls2uNCL/0U7BIuJ5xrpCexuCnp3clUbMbhUQwTZdhYCaZaOClmShhv6UCogGswkpJCYI/NIvjmTS
F6jHBXzCUU8i9AiqmebDs0Q1500oteyEdjGccS+Y68crPMDkMdXMfxdrq9KNXT+oRvZOoOWXPkzG
QW8YyhQuGaB2wSE6tTu63jzr6wd5mdbN/v4QBkisD2PZfh8NQF/vPCyiznZ3Y3Fitkf6j7duukG5
A5BseFvuahZHD7jhNQTWxo0uDXAjR2inX5MWTcUv2nGQG3yjnxpKQT4jaPaMPn7tUZTS3pWdVe1F
3mSP2uR9B+Bt/uNPA4Da3IcND1dtbppPo9TZmjH8hIEsi3105DDUEeVvh5YakjFpyXgZkvadb+lY
/l74RbwaOptdABxY79FL/cUYE+si8Fa9ZE2Frjoac0NUq8Hw880bIRmRc4u+ubRhwylEh6vE08lX
7Xi/Z1zsaC7yIFkBMtd51kVRedmD8JscP6Ci5PflIJsbikjVp7TsXa/CoCTTkjJe9TGeFULJSEF2
JCOTNBm6bRzXPoglQA7Pa0XHPLWReaLxcpgQnaiDrsqvtW5au9mkrxK+ptPZkcxnS8+a0m2MjZX6
kK5mXepKR7HtIK8zQL0aSseR1xmL3vVftIRUPwk9u5SsHXMsjJ00f46/sSgZfw4TB5wrfmu3vhKg
WIx4vdetnH8SvLaB71s4P+NvppAvlrYTy5uTlHw18gw1fmiCmInvM2acgD9c7Bl9A2Kzn9VvOO7T
Ikv52u7kaTKNYk9GjP5IfmecLL+Ojlpiu9ei1rSVxm08TF/PeAFXksWvZ4t2PkvG8tIBuwelPc4t
wgroQCA6dNAVYyAoevSdkzEURCiknkVBZzIJb1WFHDjZLhYRQ2DHAVNB0Gf8U6dCTogu6Y+NuJqK
giE1S+NRj68EnkoaDAgf9bfZpFgc8jYTD22zcyMQqhZG8hyNSX2I0Mm/wQMJVFtKrjvxc+VONYIh
VYKspgke5pcbU9OjK3bxgEWJ0DkAwnMATqvtIMmWwxsZHwKGRtoTKRe5r7xoiN8bqBm0CmEvNfE7
OxoiUzmeZHYD7+haS5DPCwYAr85noH97OVu0dKYV+hcxxRHI6hUpdTWcltXGUgVDaxGwwM4WJB+B
+3gukPqkPl2EpP9BVtU4zW2+3JJ33B33rMCXX+mlLLe2NFG689oYzPTsn970jROJ6i6e7sqk37NQ
tvfYN636qUF2LswtlBkBVlK0CDOVLNcv4HOVT65ZrAlWcmiS4eB3kbUmMErPdI3Acxz9EqL6MouM
Xnt4KYrT2+YuVqnN5VD7hXNCZ3KM4A1J36UrSTanNCmb+c7G3bg2sheLtBXFrykUxbYFmsuJDhPK
TU+TW+8yTwKmR8lJtFgssgK1gbPXIntnx9N2l7zO9M4s9a6/OzRHoEesRQ5aeuEU93aVRQ+orE92
jSmydWvGeCPpmYOefH06AEf6+1Dl4LHvdbRAKDYMitmTTPigrhqxbbyR4j/KdOU7x/YXG3LJULm/
6uRorCkNtyTt5iTem8RfBFDhbTgMT5TDm9WIayKp9/f5nOyzGKoH5zxgV3bOti+7J9S6cFXqbY7Z
heIPHrF7ppq/4m7xsezFRMXSXu3eyf77fEss7tWfwm3+N6cGGtYCSFpWobNpe5BVLDI6KxTE6Yxp
Sja2V6DxQ6GbkvoNPimBlo4DdvGIib21WWbE5p7t8pT/dPraOda1fTcAzDna0NDN3LslXEMfc2qm
2ezNH+zV9c0f4p0MEYZ/QkRwVKeYvmnRb7NLJ4Uq3LKf8Vj0Vy7E9JSmRmADn+m55XV+tqwJgTVl
RU4u750daf92Em2KSm0K9Quj+ywMEHR7nVt+1jsvkCpNFk9ueIg61q0pmWZnhgfcevCE96KbzUg+
2EUNQJYmO1LyvwEc3iFlOn9TXxCafLpHabuibyJSKLLsh+SXZaJlYik4mETvrt2h5ZtFtkw4FxzQ
ZOPRjFOOBIZuh0Ek2wyLOp4BOR6M2KiHTtw5BNfwCo/ePjlT9I6icnGIQlf0dmMhqcJxlWl620GA
aHCO8lFcr5oQ5QcAvD7H/xbn/zYf0nH63vbwk1nokJhZBgM2MVcq8qVyX2VAIqoFnguC3bciMlWO
fZzbsyNZvc61TP/nXLIUX3yAEh+xqQlcx24/0QFtA9aOG2GHpCIWP6AwMDqAjgGottMzEBX0uX/f
o17bcYwpWw1oONuFOqznsWNYXTAWADYjaxdw6egMRRvjO+vleuShq/lJJq3Rvx8xP426yniO8+gZ
eEzubVRQPnXKogMN7cZ2b/7knhLutpfUEu4NeLr8lhgnGpBRJEx+lrH1GCs9yWEd7gCIna4a2xbA
XvMccI63+NGQB9n0r5daplKXcv1OXMjMECWKMprTPIfOBT8PuEzuKzYZPSy2xEeChlWgYOU94NAy
eVooSqphsnbulKLTWO3TEdtCsUECO12t8lLNrY/1aCUuinRL9BwQjMl7AJQkRo0YgKEMlO2guods
9NezRUYKOryT0QQWElaBjs7rTeTyDFUxwKWkQ0ywl7Lg7qHRs9Nco7sETkrZbMAzL+Kgj0w0XRpG
um2Gij2hWzfftomXbmuVCFy0kps/0GIzbpGNilcqxrFZyO7ojA6krZAtm7ULWx4x6iHBGM2+7xTz
VEqbTriT0dIkuI+ETVXan6eq75CgTFG23hv257Azv4VVXlxJ2QkzSLrOfASWkf8J6F47Eke5Z17Y
gNbA0Yydz2Optwe0IwM7X81o81bbcB/AVzQM3frlAvOUo/vuAsiDvblA7KE9EfERLQ0iLxRnO0pX
c7iEhrmNOjRpmKss7Y8akBNBGyTjdWvH8ffaadaT2dpfOluztoNZOvvUUKWwWnMjA9T9uQFrOLsu
nhNSL9/Bw7lO/dD6kk25vRU2x21ll34A0i5za6niv15VbtCBh4rjoRgROUz8YtdT+QbZIPASo2qX
zBfpbECuymnI0vLFSX6yBl9i8zRkQm44imDOTCEXDQRQVDeWjaZk0W5mIQEY0ak2yqoPEFNqj32F
ohvl88ZmdmcjIH9ABtACyVCZlyIed6nwvwPwsAT4oGleGmTTHF8FotSoznfzaEhbE++ll9FvSw6i
diNwVEXHMgN8aEBi3sbbvmhjFISYFYIPwBIO7NBzVHXJt2Uv8NGGAPXZX3pnQhnm65bhnZmrJqqj
eJ5o2XcsDn09KKIO75QwQN2vnaJ5aDMTOXjCtc1rt7zD9vcRcFEoF9bHf1NReU8GHmEIEBnheUqa
5oS+z2Gb9i57wH9jCCJN6D81cSXcQuVj12ApIp/Q0MJzy+PmNKUloiODXMm8xO5WESILPCKDXjbh
tWl7tMjo3A6I4bh1keDw00auspYwPSV4BdIiuSIbMB4cxNN2ptuWN8/wa2ws7P4f5g9bqWATZTzc
j31rfnGHP5wM0Wg7u7TKG+LvgMySQLh+ua00S/tXSxBVRVQH2FLIpoegZ+LoDHE42HYHlGGsiG4t
l44RFInmrL0ufTKtPL+n/Ha30RH7/2zLtrnncfRIefQy0p3jaIMij7LbecVQCTjm3Za0FStAEl1a
5pG0SYG+YjUfKcWa5pMGm+ejrHlqZ+48X4e4NMiOwWTRoNPgprsDaDDq4mwCfzlaAWppHhLhDbHj
GBCFEyxoRHIlahIdVNBqitd5SJTYw8pNNAO/OI/bDsrl0BY2eC4/T46ZXlvba1eEdtXhzo2E738D
KVK4BotKNFvYAtR8KE0PfJRkbZ02QQpXlcEwVWnB1VmJ9gQowHMoqcJiEdqtpgXA2cLilrzrBlgl
JuJx6j3GnXU5ToiyyDy/5hVazSi+2qGTMfhI0TjaMCt4CF5O8sBiEHeeUvCkss4ma0HAN5bGJi9b
vX1gcz5uYG6+xQMBJQuVYazDXur/iPSZuJL0PtJXYIKf7gxUtJxz5iwGRR8jY6AFXQ8ChZ0UwCYD
SNMJYA62u24HpPaKdFB1JQpjR6ljzXRPMb7PhtkpEn9sag4A+jExCyLHLQp2GGq9n7uxeStvYtCv
Z2n0/IG9o+Rm7JcogWs/ZUVZH0AY1eCXpWgSaax7vAnSLLT3SYzlmV+h0x6wXeIiwpo9t4imN6J4
DjU3u0P6FoWiwmLAMUjDbaeZYktDywHU+X9zqg1rNUXTj06m2g9nfEBAVvyyQfYdIEwvH4Fu0+Av
PBSnyeHyYosRNK+ok3w2de9TijLgX3aHeNjA22/l5HorHikAjMaUh0zTjN0kRflJhKkb/D2/ByD7
eX4+FsXJw1bv0nL2Zn6BYvcr0H5+Ud6EMi4aF0iz2BwMhUMGZqs3aZf59E2KZbZ9Y0E68sWPw54T
M7MR5WjyogribOTnZWlEq6C8zj8XyNyC6Or3kolCMRSdKViSH+pJv6am29hHTYAjskf92kZaXRNu
PCvt0HKNJbfBWhQqmyLZzetlJXO6aI3ib/Q/q1Hj2eNRG9FK/bKGBnvb7EFqOrx60CRaCyYvkIkA
DFRNQIfh1etlnf77Gu88Zu2kPlXKx1NvdOaO6dK+1JHAoxIbmsfaQ1hHH+r4e1mN+5CYr6pCrG2L
Wz9slEEEwxSZT2Ee2giDx9pdGA/6fsB9evgfzGRV7VrnybjveIHiNwIG5yDGieOo3tAwN8uIBSAg
Si94TwQEWTU35SYiMVbAf/jDMHKTsx3W+VYv6jgg6t2FkzdDOMTvR3FHIlKCxXJE7bM1bInOlxRO
Z3QH8l8ofklh2N1KACT7juQ6+P6Q/MS6ouituxbpeJB5IMEQmxHbW0acrWiIvqTogVn6HRuGtxa2
k79YkJmyoDnI3nCAS/fOwpvMOxQbtBva1haWgT890Dz2y2Y4bpHIBQAR2DlfN9MZ8IiPlY7IAL6W
2Pj+c1QKeV2cJNKGKOSKtf28g6ZJsqht1stmnCaJS+PZAdzr0clKhuXiWJ4dUGVtpO+HYOsqQLtg
8/BXfeZhyn5FwsPuVjf1Rz+No+0IaOcz+RRcuptI1ki3iBT0IuMQ/mJHx2vCPfr2BCCx4q0eT8lX
MY4A3tN79xgN+nDf5hxFA8mU/1AWwGRNvloGMzfgeXGPOjg0gWYJCxGn+Y+WJf8fC7pKqldrDi7d
S+N1vwwky79Z+vhr8PGexGPt3YlSTcpGwPi/2PytAptBfwUJV7mKo75y+MZJYv/EuMFW3QjCsnpA
6Syi8vnjkPrljQkPUFkYWb6OQ2l9KlxZ3JEI/F3t2geN1Y6G5B5Nzou7YOPsHvaxC+hDuKIsfA3e
VvBWTVa87llkP4Slkd+wu1hjU2Y/OOrQcxV3KMziRLKGc1WjCdaIonTsB5Rt5DcAmc7uToTGXDMG
Delodfq5AzTsfGjVWYoEuaP1qAVUIyfuQeBoZgwBQqWpuH8za0M/gOElX3OQI36xDGzKe0AHnVmd
aJ+5/oPELVpU8F+FVe+NL1bFJOUZgKQ3rDlCoGtUHWprFJpHr3UvByTkgcnqm90hTt30sCgq/IsF
nmO/reXYbEoR7kWJzSIDZsSBkhRZaqEVBLUTB0pTkHYouH+gREVuTt1KekCfckKUE1FSeBoiALKE
6DoDCk7D1mjBKO8Ahxkp4glvh4ZbFEqpA52R1myRHxBKWwtg/XWDKA9FaWbXKWKPVKRHI+noj9TQ
+zpadMpSV5WBH/iNv2epWMNWIyq2g3Cw5SYVKVvR8m1eyZFwjCv2ZslH677Z2hJsRcPl4EtNbiTo
NPClnX1iaQwZ51h+s6NwXWV++gyuuApNWZBTriaNAYXf19ks96TNNiGgPb4p+WJvmNYvLL2GY1w2
42UsopeDQMZoVyhOAZItWq7scldMx5fNWZHl0R16gsuzEAANoawFHkp8PbLcPFKywi3vp0m2z++s
BjdBbjg9ZtjN3jT80zrmIEAP7mowsBZRvc1qtcNFRvBWS/xLKXzfm9gjUc5pZJp7yyydPSA6taFC
GK+yu7OWYX9EZTJmBhqwzozQOqJ4lBPXArKOiFqUX2EoMvsoW1RqcR5ZNAeJe9Z35wjYLjM1M0Po
ZzuWeFjmUZmeKItdybpe94DQ3lLKuxSuvK+Yh05PHwV0oGsB3nwISoxavX1Im2IXS64k+shfWZDS
RdvUxnYzG5XeoKEGsGnugAcEmdgnt7TqM75KG9AvQrcj1Y6DISXvSAu6bhirlN+iJV8aRi5Y1xbf
j4xJi6daeh5OReyOq8LxtUeNy7/O5Gi+yMBX9JeWPLQEgeCxbcZdW6TsFI1etqabFshjn2Q1yge7
F+xUdTJb083Z6PYnhp3HGzndzOFv+yFp+2Dqy8HRN5XjIj6ikrOUjZamcAAgloAQQskWxUfDD3Pe
rJicNWo+QVb8ZzLcUMPMspHL8dDIjpxcdKVDXmaP6DR0UTz2W0RnqGnxV5WdZ5tyGoB+S8Iqafne
dLx8Hi4ucdQBPt35vkiY5PFyhRx0YPMVXBu1NAHNboJCaEMei7Gj5Q98yA+a5seojZvAHZSPyVYQ
wrDrmQcx6fWdrpKRWpT7J71Lv1YKnzgKEclrEZJZAzQ92ZIFKXIQchhoFJqd0AjarVuR30nkBe9K
aYhAy/zqq6iQdkN3TXQC7V/1nMp2ljcyl3svzKxNnTb11wpLWvCSl58ApQIyh1wKVK1B3iv3GDmf
xR34e/gqTod1PytBJuulD4OOSAWdkWxQMqlkdPZ/Y6eB+HRV6KAhB18HELvZ1J7oiWbvpl6KL0Bj
licg3Mj5OZdmubEaBzxRqojJL2LTTfbXAhSID1rRZ9umTVDWBxSmL5PL7gCnpH9K8zG9j1vzJ4nJ
yos9fVdYFtjuYaX77g6QYoFWatYDFoLFybDxEEB62X4gWRlF6xGtbTeiSk7sJF67qTB2ZEEOlkQb
c6kcSKYceqdIFFU49vBt0fUbtwLxdj30cpeWZfuEqsEnMQHesZnEL5ljUfKBQQl8Gy3xb6jaye+p
cS+seHnVq9vS2Ue6SWvrtZuA7nZRoEapuJrVjXBjBqe7dUlzFQiosXUZjqtGhFjQzoVeGFZqSO/s
tApBI0WnLH2roNd6GQHzboz6qxHpAMAItTlOA+pAIOgi/beI5gCPsqpgtZAhk6NjRBentrDtf50H
e+Fxn2bYYS3vRIQfMhAHIgRhWfGbdyW9Epc3ZDgCVLV7a0C6iIL8UE5A1ESBPF6j5GgiThs3eXi2
EiDRM2YM215lf4A5JD7FU7gVXcSvJOqApXGKouYn6Ui0OC2yP53EOAE4rht+kv3/1immxBRdpWs9
BA/d8eonHOUFFWoi6++y4aCFxJLwoQhF+Vik4b+GWhrVbhOjf81qLkQIREPnzyFpF2OEhNrLMhxS
NPEYGa/XvnYAMTwaOkdU1d5jxKkFtP9wxNyiQADcqT+hRMFc2Xlk3jzTkFvZxc05kUN/HNoi2vsg
77gi6MrWGrL3T1Pd94Es6+a7V0eH1jBAi1yiIwkVmd0vLWffJ2Dqf3FMF1W7SAPNU4IntDmDz/dl
ymEqxLUb7JcphQE082q8i0U7fNFKsw+4OgO8ax+AGmv4UrS4Jp0NSvahXcmmbav7DtYCo8ijrZVV
7TWsuXdxwJA81BXIxGnYdE1AysSf0EinDlVuupdX+aCH7dVB4GrV1JFKWOceylxzURxspwPTquIq
dRjY18La1y68c9MnR0etrZJ7lVEcsikJ176VTl+QMgRJm8zxF/PH6ms/xWzLVTI6Umnp2PflFxct
GN1QVp9blbzOqtELRpW4JrM4TrVDrJpCTQsoVWbv7xO0nOwi9ICtrVizNvGAHRtqVacOMEmZ/TKW
wuqA1GBZm5ewszNt+mI6TCbgGRGHvaJjKnpI7NDaydACJpEa0kFZRK8WmbIYK91cMSQnENtXWYim
0D8ngKTbU2ifRDZR3ykFoMXC/ZwIIPWr8Zzi+GCIWNTBd/Nwa6jmlOWAmvBKmt21o0x4PXiI0xfJ
94Yy3oZdueuk6YDFQC0tZMOmhAdR4sYHS7Wu/D3VInmdbnZPEn/vjLm2XrAbE7+tVr7hZVuSNQq6
qtM0eTcJsPDE5tzxFGqh/mAxc+5w8v4Ykc6FJe2HfJQ+kSU1P9VF3INTvAZhoxSfKQjsM/9HNiT8
ceq0dm+B42lX9mX29LeBKOybkeh6QKlNVLjEG6YN7Y5Sm3bno5zVqdodab0sSeZhb/Xm0zIk7WK8
+MrUandeFQ6nTsPKCOxQ7M5jhhV4pY/YuyisO5Khaty642h/OonIOixyw+uxLERBkBVkPDW2ZEce
ZJM6aFlgc/pNb8cjwDT5xgq1fA8see2zXiHSH7ohv9Cws9NdkwuAOvjgXcslW0thaJ/TjJkXr2pB
hKeG0wSkxLhL9VmbocULybei2JOWpgQGDr/QUE0ps+hlygIYJVnHxQUxoSzogWj3ANoyk0Ia6oBY
VxIwmSdnCnN0vJo2JXjCtzQ00mg4mTqgsvs6Kh45G+0HCwwVr2GRpq7euoMvT1/5brcxgJV2cDjW
CGPtiMDkEvGioQcOgCueu64D+8kHFoMHgtKx7N5boIRHBHQTfTAHAGSs9Rgz0EABRC03NzNZE7op
EPOYROcd+kTbEo3TLJv1ftTqXVA34wDIV4THbXrrm8K9oj2zPrs0RCZiHlK9B1V4RIM9i5YKj1cn
qh0hq1cRjcj01dFE2fe5rooT4WH2fpWtG92tNzRcDj639v7QN2cdJf1ukHheezTH/KlnJnIf5Oag
H20zj1vdnK1TBBr3qO0tA7r02OTA8whNtNCrvNU7WV6gJgpMGegRJBv6mnnfyfVkuO7WGcxd3+ns
Rr9wNfI4t24U8Xgdkc6CblSWFCl51dGzoHLYrHv1y5lvIqHY2veu227a0EyAPRyCX1E6Y0DL4QL7
9XXiAajL4g1eIjADn0f8BLpVfgdMIyRSlLwc+3Dd4b9+IK8/zZbZyIxmM5VX6zSbHF9wlfpNE7Cu
yPZViSrWzAMiRuNP6bqLLf4V98GVOOKqsd8xt0v/qfFEXjn+oN2/c/LwNlxnYRZ9xYP+zo0d/6BV
wNymBjRqUqOzHGDfQe7k8e6dgoaLLLIKHoyJCUpqd0DEHbjF0ZPUoh8ILDb3HnCuP6WWB7JwhORG
2xh2pRCKrAJxvEZPf6CksbnPnGi2ikLtp4+N9KHm2h4bFEQuKinvaq94OYTgvTm0qXYrX0WLsqsk
AHs17KdZb5UEqf/iVkz+nkVGeiLjZc5Jj9mhxnSLXK/QbPpSx8YyywNXGn7PiLo8ZOoALIgBJJFc
P5IsjJNsrzUhW5E2T0vtpo1oFv/AAW1h1kNm1H85mLgCuQ8Gnlmsa1+uQLLFgfwLe9JuykEzVOAW
v6lqRAal6pIe3N5J/qMHPXuL9/Q/ls69Nfpk0/MHFtiLo/XD8b25Bw7Rg2dWmMbcG6Z3DTuEXmu8
tNTJNn4eZGucC7/ttonNUcBn4N7OZbybK+RN15+HWR85aMFVNwJKM/jWMMufBDEwIh9YGNHwLWE8
Ww9uJfGZgQAAVnkwLxVG9ZTy/CPTzEIlfJ/1+oGSZ9ZoI2SXRYEvh8o+otS+OvcYAo5uOMX2uO4i
fbyng40ao73tIkwtFGdVrw6kcIx/J97kaL79bdp5TbEChqK2lYrG6p07DZc54J5FA5JeuTigt+ZC
TInEnEhnWAQimosn5bGoozfKhY/Rj9C30rv+eaZVXPxLPclJsYhkN6JiH+SOW9vGg0ggBnEcDD36
AmiIVR4Bij8GzN9Vq2WC93yG+nt8s33V6WjgT+vyLrZCrBINba2ByRYhqz/kZFEbeEErJY0018C2
2//FOKLaS+zP7dyjQAr9jkRaaGR7sHt2c+yPZLpng3LM1O8ouCgRU9zTHG4e/7KqwlRk9m6Xqxdf
nCUbiu4ZXYhuhD56oNBfCbS/gScYqaih0tGIQntq5CtL/D3+FbxJ0EGFCh5a8Jo13wxa65zmIhdS
CKVVCtsA9tO8JB6yf4tC+NjasDNt7/oymu5NbToTv2yamPJe6Wg3R7oGvwjiiX3V/Tc/wDkEzAC5
Q2P34DSt6ughYiF+YR5qRQZAxlzMBOvBrm6Nz6XW/UN0HGbcgNFQsh+g6MNKTTlp5m8nFGCOF3SG
JJsC3Kqfp3GcnbIBRbzKqSnt3ctyIg75blK5CjoMJRilADCLdk8aZ2xY5SnyxAZlO97YvKojL5JH
Ggm9RCer9KcdlY6UY6Vte/wuALOA1zJFIQDW8LGsdTK5okgGGZOd4oebfak6heYju/84H8CC+MVL
xblEZc1G010NAc7MyFa9pT9auoG6DBVnKHDDXUobkQja75NxWGHBuQQN5CgfjQJ4F//dgVfWgxfq
IGNXDaSo4Q3vWgHk91oL8f6lDtRXhcB29OCz8BmdbyM6VpViHJKtwwBA1KM/m6FXCrJlAppvmeWj
CVC7PE/QlhUmmCzQfiUxHkgl4ErXKDjBz5KgfkBza92NZlbdxXJDA0FyS3bWXZGBKH1QxqQJMyR9
Ar1F1VeCEjjlOcW2dUdndKDZc7DDB11o4ReOH4ujkNW4WZQNUug41QkzbVGRcDAS7DO8bk3yXvm9
sYt6A6R7ZGjHBhDXWOWyg2kNs2yegclq30SCW1GQV7kIUKhq3cfpVO/tWGSHgtlSIe9Ga1yr/joK
7+JqXPsF6po9uqPcb8IFCic5gYO23qP3PAPUTCeveOy8OOW6c3khvRF7xDic2SlE4dO9n8iNWaCZ
HswK/tVREPB0qMZ6haCLfwFs24uoV9tYzVNvGSVbFNgDiBWQP8Bk+vckmc/9yyJP4yk+AFACddHq
WotimYQUOtoO18lkI7ihEEOaNv+MbLh3aBWQg24OUnEevsgAVyGupKCDkpsINR+Y8vSpkQJV7bPM
peGfc5IdiV79deU/u5IsNsvZf7kMOVS/r0XyZQ5lT58XSF973nvmQ+uAFtloDPPUoM7gSQJDq1J4
N9lgWNu0aOQ8TJFUrfIB6xB0xRwd5JhB2AgzI43/bYfEvbf7brq2YVwHJH83rZlEOyG9D6fNDEP7
3Ey9+R+nnUwN0HgD0Hlo2jwcCqB3qLhzo3VsjwKBcJNjg7AlcCIaJq3zdhipISEZ6U0dbhZtOLhB
W0w/bYUkIdFqeG3S8ozGVuBKqEOFZOoABo0bMqUAkugBStpieXEipYHq8I2XoriQtLGHZVDZ4zlI
WpqtsNMzKV9nMwYN62OCpfhgtspBczJpixxQPawaX2aLKpntDfSsBVaXn8nizylp1P45JUrnPv6A
y9dVs/35Aenr0my2XXz8dUmbqQ/4n76ul+mg9hUO3yXx/+PsypYj1ZXtFymCWfBa82hXlcf2C7G7
ezczYhICvv4uErdx9+59zon7QqBUZkLZVSDlsBYyVSgWeWGl0Z0LBIcQXccQOH8WvhNCrWlWJiie
aBytPphgMHpxeHLtGY+uMdJJT0BnQnU90qtGhXI18kFGEUOvQ9G77eSjcMBm7rceGolH5dTNroOm
omtdIvA43sdgGuwB8A/LTo4UIH3qJ6eK2EEQFEZMGNB1aR4M9YKEKFl8n56ENCab3gqQio5Aujrr
zM5mWYYG15XWqhII1U/mGLlQOjJAZqV1dw2IXU6lxrRVkZbmXz8VWOgBTs/2uzvU3PaTguy4MSr4
ToZadytJx6JsZ6Hc3L4f4sI56YYXr4Tuhl9DL1s5oFp47W0AiaF2j++swgyfYsnRBg4FssT7693S
MdDfGNdV9FUC1YwsO0BlbNBU7u6cn5akQJZdUx3w3Q3vhiTPL8ItqsUQxgrAi31+kSPwYhAhQ18N
3iOJSG3WNYAaMumS7EOXRt3oMoj8v1QNVoDYl1daz/WgOEUnmRqb2s0nE4mA+3GO1oE0ijA3a37Y
fczNmuPcUCNMhVSKdrUsib+a0PixFy3Q2yprABSkX/IjVUhHTObntrDajS39XT2WhEa5GwNbXqQH
zwrtp8BlkxyBunjdAzL8ULua9STZ32GG3mKxB2JMcupB/QGA1n7p6olzMAVwzFfaKJtOP2ZaW/bx
XYpu8oVVmWssUrSbYSXV1o4tbNtCAXoCI0VIyyzKUytK/Zbja34qIueloklRBWg7LcJ6S7YAwNFu
QFFnsEMcBXzWLsCXJlVmVygbG0qU9+AqH37IK4nSOIVu6lTbIDX0mw3qpNurJdQApCTNe/eFoq8l
tnfOhQLiunDR6WJEoEpDjFxx4G9gTYNy3Y+QuY2atNqooimoLkeNZNTQrSCaguofPtCcED5wkbm/
+zB0b/JBRkAz4Ftkbd6vkgPi9wAcvRg9NYa9MAD9u51fjfRCNoL28wS9G+lNi45fG33D1bvFnyZI
Nr2qyT9pMwtEsqkQj4AiaTdOYNn73sr8K0vxj0RhWP6N590RKWz5QhqV1v5Dw+H9MY/d5sW3I4UX
1U8N0SNcGY4lch8+/rsGXUXg58ws3wCrtMbOTpryVdkM+Uvdh4Cn7fy/Oy1HD2cRf0t6IEkiStbd
ApSFbdH0Lg+NxvxzY5Z8BV6V/EXU2WxUcCf6ZkoTDU+tpyajOOHyEKbdsENa7ChFkVwzPTvQr5K5
XnzlqTjQ75DmPkbI5nzS/NWORqhsO9Dv/lcvCOknVzNJD7Q3pLmP6/1q93GFClxCG8MFLpHNgmFX
gYVrE2vJ8GaCEQmxwOr1N7lw/iEXpdGTvuvx6jVtuh44nG6xIfmHPqiy450rnku3SlZzVlh4Trqp
R9ncHZBjKzTJpv3YmGMuRhnZTk0FNDZdlaxIhw7ka5bRRUiGJ/C7fxT8+XbSAS219Y9ssPyjwUI2
nel+E2wKpgNu7kNGKqT8n2VkWwK6ZPEnZW+8ELniits7leUnqjZrR0xNO0RJsNck1fpT58EspD4F
rucG+DeKHDpudoq4+dxQpUncG84qLQNvPY2bRBylFwZ3VFLShcOflanqhA5/MDD622Cgod4+Whm7
zmH4oeXhEWvtLxTFpnC3JZOIRBT3pgNrmk8iUiXDIWwmQ9L68DW7/9UXyT+0yIZ8GT+vOI3waDui
8/HVae0KlS/oc6NwufsxpAh53LDPs2Y/fB7SLNKBYWpUZ8tm6twZtb+XsXZojBh1CCSbTl2k3fex
rh9IRofcKTqUFOEAwJlwfIM0BUrol2XN+yeGQLMbs5eiKcXX3HRf3NQWX4EZOp2glG06+fNUPlr9
F/N/6tRhmLwp1Kr9cpl/6v3zVj506gEPuboM3bUtbftUdo4F/D10VGdhGm6q0K+mNmw0UIA9tNDs
OyTzmmfDfYxGrT8Z+a6BdzZefS//NOriwnwJTCs6qRx9VpKinuOhiXh6wRphlgxjrNOJBKiRkzDb
uZoGdkAvL/StHmHX4igdodAP01QumV8Kf3LZ6miK1zo73ZHGGOK5lH6obxN/QBJ9tAKHDsBdG56v
XPDurVt0sO59XqfPPQM9x/igI7lmJt4sV4F4l3MgAO1L3ifPttC3s3zW/1UuSrS9tF2cLN8zRfjB
gaODHenbTd96vPFvmuszcDDX7/klt4xvpDX/LEYtZNjZcf49fYjI1/RzhfvZF+uCg0jRNOQ+NJHn
3AifrQvaYQ2Q8HodjgsUktnXeR5IWMMaldjNmqairNau2L2Ar7espodazsD/umgNY0OyaTg97iDr
Uj/YVAIdqPZIzW0Rn5gjGrYqKges8yMwywy2Qme5eNIG2wSo4E+UFj6aonaMrbow8ZfzxGyu+COq
2M0zqXa+eY3tVJ5a9MyCaoW3KNPGCo8OFRq5C6xNrjRCQE3s8FcRSxrS0s/OAzB5KT8BbzSsHBDt
nhExvp/XheTXASQx8CGwAiW13Pgxu2W9+9ktKXgM0ZlYIWFERuS2HZJ7mqRDM94uufVrbKD7Ijb3
XcPsfdFUaklveTdAIpiGtKygoeMCU5HWB/OQZoEGhZ9LcnJHaqw2AR213w1/eSPrVcBBmQV4WXBT
0ZiPQjqjQ+TnX/wEq24y9YHG2yzIhMazB190IVB/qttv8snzp4v0qRcBeTlXmxyJvH3HgwfDarU3
jg0puHGjb9mYHaq62L0DZSn4TMemN5Qgen/p5ZkU7EK4S8GBPVx2RXHOgVu/oglna6JJ5WtbiXLl
lCo6432Y3YUDs5aCldE3x3hsC334ywQd8sqRVY4MUuFvgwKrSq+OwKwz/s4zzaoXUWIGlzx3rDua
oBVNMk4wdO5MEwUzzIVvoIK7Kw9cD/Hdt0fuzq5WN5KpxkbpUN/2txLbuI0ZMHWPTKZxr1falfCx
YsTsaaQaFiJXhUSF5fDmnns/ulABsNoQ3L7YAFjDoxb45Z2NqsXeq7vlkNT6BmWvzoVUAizdtmkL
VtOyG6kGpADxrojYiWZnPYYfrJ/pwMQn9y1aGRcyzP2d8sp8l2jGDytLbe2I4nV5cKQmD+gXk+a6
FcBejl2FEHPdnR0H4foOiFbgi8Xb1xJ9dAMfaLbCSnp47CovxxZGR0yjBuCqUFX65rryLwBY59+Q
pz0XuSN/SCtfJUnGo0VwQ6gf6M1mWi8Lz/R/IOeAgtA0+dpF37kQ5ZMlZb8OTY1j/5+Lo542+Oyu
lT0MaBteBJnbfDONYMmGNPuRhOGztHvrxWMdIrgIr4KEVENkxkLTLQ/K8BrnbjvyzepvvdXulaOn
PzQ+HGTvlW8K0ezQMRY6R1wmVO3woBk5uOWsMjmUvE7uLTcMVrrXqjfU5AKdNUn/1rCFkGncP7eq
69c5IPdPni6tE36pYs1bLl64jB9J1WyGfcTd8Fi1KJdDab1tNsWXLk2jXV1V1oZ21T/FvuaFn8RG
fnMvml6szMYqL3JE4xy6Ity2wOlCQVMcPZAMEaFPGolS4bbuBwTlRwM6aH6PbX0tjqGLNo2hT5+F
SLSvQRH/dtJhKga5DU0FQAoUDjff/oveP32FP13MvpLQvIUyShasiOwDuO1WlMonXPw5WT/n7j/U
KsOJ1YQ+S7PpCJhIZ7ZtWXsvWHvS1u7pmeel/Mp/GdEcbbvGubpI9FlTafI/29FjtUzsP9nRA3n0
+esVaER2H3Mfd0bX+xc7urOP+/StEPAsrXzUBjQeanEsNgLFA2/MtkCbkuevQgT6rtDcfJKX2NCT
XJkqWBVoybpovE3XidYW26lPYRyGnSi2lK6cZ6nHYR5OPQ7/0bbXy1Ml/OiQoFH0nI6YQnSYh7m+
QsBuOJE4/lCQrsJ/ktQsZ+W53btG35gBeEpQ1UXhCRsgkPftNwpazAmEd+kck5ji+qOu+EHnc7Lg
Hx6AkoQYVol6qqFr4nXsRv6aQjRpXeS3zj/MARpSKNPCX5PsFwWKt8weSCEePRj6YQ7g/Kbgxvq/
XiKQiKYbQ8gXzNXbJeo84x2B7jZtb9z5CEO4uoHeF6dywHU2zhIGL82miTrQiAxIo0/50WMI5qHM
Y0ldPnQI8/acVUNyR6NMa7ud7bMcXAde+ECyHpgws4aRsncNzwuipdYl4P7exg6ot7rckCjRxiHK
g/Ys6lKAEiC1gS3gotyIhCAcfNcxHYmcSV1zUIlAmyYkD1CJgwTGKgHM9dnKO3mWyhcrQ4U+oHpy
ecbaNgCA8niKV2yzQftvs3CHEljAJKzGGTpzkXvei5Lfz/ICrVfveq40VzKLfvSIKN03RW0c7dRI
kK3N5RtIdKdyFPgC/51AN6Nt+8ax0ctknbV9++ZV6ZJK7VzgEC3R2yHvxeCYR6exYzRoBupNasmk
ERQMfZBW3dx7jWEdUf0Sr7vSU29OGk8aJnY9yzaImns0awAzTiFl3nh292aYKCAcw+IDvkj4dtbI
oRXYjTPLjdZZjQLCTC/jJe7exd8lcs+xl2n7ptfvlBeqYUET1ThLZwIVnAvBDbkl5Voa72Y0q8V2
t3Ot/mWW/6ZmNNorq4B+/puchuil6rYdc9Ez9nFBmpiV0QWGBQKIsH67L9LIWqCQl0oBnYE77RaA
oBHa5/MCDzL5lhvgfAs67p7T8Wwedllx7/O22yvevmuQGmk0NpoWTd7xxSwjexrSwUPhJ74U6jTL
Z+coZI9XwNuqViRLtW4YFnQhS9XBiTU1iH1wT3+6NneZBti1tNzM16YzupAWmvEebEQ3Es3y+dp5
XD97oE/eKR+poukD0HXQg63WXgS+TyQTUZQywhUjxeMfptPQBKYxjTWAJR2ASYD5aeqT4NMpGYgU
gLtLktIhQmT7gIzC6IIUPhl8OrWi6FbYvbbLGDOHhYmGI1ThVgcNWOlnOlSlZmGnPY6ZKl5dz1O7
AuDp0yzJQ9Rzn3vbCzdItjuT7uyAlEmlw1oWsOmTpaEL+91vAtCaJeLi2nq2ojMy9TTQTWWe9kA+
ZjlQB66IHST7PEEVBh1MYaCuvbWmEYn8LDA/DbsCNb5oidWwZv5lIsgxnGSs/SYqBO5nv7OuGszq
zJolzYHyUD/pzRe39tEeFkXDxvTwncmMDqVryL4DQYSXUbQOEqYvSYlxJ7ZWwJHF9gU1HqtJaTIY
oggr36JsN8gMVHekL8gVwMu+W3EhdpM6zZCO3/FTE0txINHkhk5jL1mKpAG+yIeryV/o6ecMG88P
8eTSE0NxHIpyS1plVQVLO7LYenLZDm26T+r0yRVJB9BkPy+2MQvK909KNnSwABy+TvB9/fxp+z4X
q84A/gLpRK6dWCj2VPEyKbmznnya+RhF8Go13QFpThd3FLvZwPTfkwzlZxo47qK9F3XFSY/Q8GTh
EXOiYdcVO1naxZ5ENElyGtLBR5FGs6AZdCSCYysHN+zsYFbUrHZIpxlXy5xtLdmtQxNHnEmx8bCe
OtBhAIEPquBstphlfoU3t91xli4+nfZpEG67wHwF/o13a1G/eHW6t9AJ9XxZjyEYUwEIQaBZEj8S
cdE6A4Dco2rRcm1jhSVqHschIt7eTRogn1SJcR+OotLHPj1sbED+kLnADjQrlXaeDJQExw6qthEL
QBmU53ftyh9iNAwXevw9QDN9UX1H1A9cn4CcuvTlMOyx/063US7kY4sF54JUahsPYTSvZOGqlAV/
4WkJ2AQbGIUAIq1f7SSsV2Uh2F7h3fBainiVRY584m0c3zE2QmWN8kym9TqtK7Wj4RAUwJIr8gcA
sQQXpIe+k1gHdtMmzXi6nYZJ/6wB8lD3HhIpk6tt2wlAnA3nVDfDkURAT06uTZahzQdPlcwHHMqS
1Nr2Gg5+fCEtOjRVvUtMoc406qI4AUKReBE8T46V7sKwq9EN7DAj2JMLUmmFWS3dcU8+6aQSlMS+
8NSapskX87+H6PxZBw0qnBtyFXDQvSQdQCwns8BMjT3Xu2QxjWMxuEfLaa7kgD6FLdFs6gTFevoU
egkYP9C+jfc5SbDVWqnaVnfTMPerS+fx8DTfCPKO0QJNec5+ugqKuP0FYw6f3NCnKg0fJVIGMIPo
0nTwBjRR13qtr2hIDvFWDrZelsnldDkNUFY7VoKQ6tMfpwJBneaqV7LArp+jK8lEpLZAgKeR6X4y
7XLbuxfBF9aLvAMAUzEGjfr7aXIorANak8HcjKjCnhtdvGQi6/6K6+bRSLPkMW6i6MA1DVVno3xQ
+ypphrcqipuNrCy2c7MCmWm3PNE8Kkb1ZeaW1TkybZSf2iJbyLjTH9pOf1ZNn5/VOHIKb9gYfguA
xdLTHyqnqy6uSAEBmOgPJGp1wIEGWRAdSda1QbHLIoGcLhnYRvDQ6RtfSh2pYqAoLtO+jffkHNB5
yUEzbX1BQzLw8F1gjt5dSdQOCJqkXVttyXmtISMUm/nfeT90R8GdZLpnFqEzW3bB/XQLjanWEpXz
a/Lo8kTdaVZxRx7p4MXxXyLh+olGnd0GW58bLfqw8akGBIuvYVispnsWmVRIx/vdgWaToTB3PBoJ
CNEgUi4V4BO14YEcMQ5uUq8EOS5dGIUrKEMP0Y83eUqLftWywLuQo9IDO643lMASGP/QAwKop7qo
38iTUQGqW/iGOuTC6u/7JlnXCUe7jBpKY2NI1ByWNEYE6HuVInyURYW89aky7kwm8A/AiA5oRAR4
eqNpq1R4zSRrOvXi9Toqz8H0cwN0sXOO7OI0G/WAb1wDHy5ek4wsFdOu2dhRGnAnRQhwUBveCAOF
N1q1L1QavphJvkbnTP/mFJGx1qu62gu7/yQn/VnuxtmajeARpF+OfqrRzygnP1Ev0YJjt3uNJ92h
sLi+bkBi8oikvgJABxu+DfqAtYayfrhAvG583/kCCq1uGXK3vKIyrUHLXqMdQpQpngUQHH83tzjy
LVFgkzn4YN7Ng0JUk7meptoh883wTFdHeA9tw0n01icSNYLAitzJuK+w/Ex1UJ+MwrIFJ18pjWAL
ih3vvjI4ZpR5n3DO7kiEANBn2zhQaMkh4R9t9fqeN1lwP10jR8XTxvafo7Dgu4IhgiaF6SAgIlaD
2UdfMwF0GGWYAGjsTes+LoCMyws9/Ip47hX4YdFTF4efLdO0WJHCkNcAOm9CDpjG+ndLXpTRU/Jx
zaQsLxpyiauZtIPOZsIOPwRCdAs8R7Qi/CT3IP6Of9WjCbvh8fq9HD1CkfjC0Nz4RgczDr44PTfQ
QwZRBrrkS5B8p0FRieTWdSP6dlwCnObDJg2sYaWpLNjMstHPUIJihKz+X35CozHXhWshzuPp2aJH
Qe8+coL6GowHZoNhXhtlNKSJWdYTtiGNASaOl12lV1c6kC+SxdSoSmMvMfX9Jxvyi87YKjx4zA1W
Wefqp1IOwyVEoRzqkr3hr6ARwWJQQESwlV0ezTywV1raDn8ltgDWTeq/+kWebD2RIeRUKfbMnXBH
CthUh7+7pAmWV59dOqaDsrbRZQFKCTO0vNe0lP/uEpzv+intcu/Y2f6hd8pqKdCD+MoSuLV6Q31T
LXJGoDoMF4WzRD8ddn9dB0JsZBm/ak0FfB7NTV4SHzsFPI8lEA/w6EnQDXJnyFLsQtc0Dxmz6mMH
GvAt+rCj+0LlYo2qlvLhTxdsk3wnvJLTBTOLA7AYoCfHKjTrr3Ev84VWtskLCOaNJVY18lbhN73W
PKO4Mwxb7PqwNQ8AU6iP7XhBqwU+Zq+HAAYEm8OD2WbV0tR58hqAq3YBJk55Z/d9hyYLUGpWW+CH
m9vaAlxtzEq1cGrD+Y5X+BCp6huaTEaCk8C4lEiu70m1spn7B9XUzd9V7SJ8VyWv6ei19TPyqiXs
s9ffVKXE6+2nKt1APnrtLV3/dANaZasL69qFjaz1Cg2v7NCnrH+Mbfscj4/8JI2GVena73IXHGbp
KP9Nf5STPh/9/Ko/+xE6ljgqYGHVAPEh4DsUJEZYhVhiQ+FbJrtoo0s8CSleS7PzEBUjn5X/V9vZ
M12IwsZ0oc71/nYGfMPCBVOhvWNW6eL9h9wMcEjcrbJKfspB7zTJ5tn57H/VIy8swCP4P/uj2X68
rhrvgO5lvtp89ic9QCAvwBwmAZCLx0g+YBkaGAAFjcYDpa4jW5gbhcAIoCLH9HbWlgz5IPXN1trq
CiwSdpIZP06dZU6QsVPO3SNN+th1LZqgDzaytfKLYTmvVEqRi6baFTHWB1QVMTCnWAaR1x2pGkJp
zWoAOsojNr3ifzXKe7nSIm48DknoHrOsFQvqNqLD3GMUJCiyaAM0akxNRtR4RNOxMhogmIJiDz1I
AxCjIgCGCGksmMmdby3AFwn7jnXxV/TWdc8OOrzXAUq7zrXeuwef285GsSJ5KHuQE0aoGv3VqBXi
s1Hac/fg/moEeBZ/C96bdmVHkgGPhXloprO8mm2p3EbqLaATqOimavOVBlCVI01QCQ7JaUiHrAaO
zahB8lbyL3bgNpuW0FBGxqu6MuvjhIYyDodc1scJDSXILqbpF6uwNLNH185REdK2xtYx4vxRgEtw
rzSRL2kWoEHepUfxmB6r/JFEKMq9FH3Z39FIoJl8pafC2NIQMF5g02oShNvJ209zGv1qTpfrLQMv
bPUJGRcx62LLR9yquWpODJ6YZFT4RhOkJ6VdLUlGVXIkK9OoXvYqtk543o+/4rxMnH2OzlLkUa2/
xxPW1tNJNEqCAa/zn1P/ovNhHkH5f9FRwBTYJj0o01EIYeUOItnhnROp8Gaj6fwmHRN02535guK4
5OA1RbiioeHm1aoYAg24tJj91agTaJlI2Z+NVGENe5pFT/SdaScmMLosFJNaCtnT8dlc5d3NRsvh
A/oF9WP8Ia+T9tYrR3twMqYfwbJqLsw42gRGVj6kadxenISvAqmKYomYT7GsfE3b0Sxr7eYUBO7b
NKv1zve6ctmxtfvyAZi1DIw02LiSLh2kCYxepP0BTAzn4I5yVom4+AD0vHoxapyYBWalPBz5QceD
6QAiwkXx+idZjCbqhRXH/ieZY3pYlLt6sSdXHP/MRYYyhk3GK3Nh+FnyzTfznSXT8hVwdMmmjzuw
p8kCCEKWh1XnqGE49YGhy/YltAEcbQUAY446jaHBDkURpIEa/BO6MqIXZC7NTZr2cs8tV92YyXIQ
6ZnxtzLo71uEaZ/bOom2lVtF+0G3o4e8RYUy+cDy/wbKZf5UJ4ClcKSBgHg1aA8NMjekwF3rCTW1
5Q6onsPSKmJ20wNDAkfOTw9oHPCBJWn2p76sX2iSDp6F9oAA6c99V7Ts5pfacHaG+EL6pMEGDlC5
zpBoDxhdjhm3QKaHbpAoZsgrBiTLBhBSNFv4Bb8XhrWe7W3uiBVvLHdDV2ix1r0CkmtB+nQIwcm1
0sErtUkSezjwGIiQz0Wr9ztw/LgLQPMZ16owFWLrQ70Dnp57TZTpTIuRYNOpyvg+a2ohe9f0GgdE
EL9r2pntAlQ63vgFiwb0Rwq0aStZe3eIXHt3dKZlbrZ3Lf5KIzlO0tl0MOU2CGvrOOnrTMfX3mzi
VcI1vpqdoN5cbHgMUqxAuO3Zros9sAWrK70AE6EUiWhE8lBk6mz5+d4ftaze7PcybUCZbduowzG1
58oLwjs7dFEXMg6zgiUHwMpoyxQtMc8NGps3jkB5Is0aLqAAytC2djSbAkF/4XhaBVAg2KaueSnj
frhYDli8jXpkhh+0Zul7CLMZroNU7XhIA7FuXFXd0wi9OOGpBkfHoGViUkDPXLfm0o7WpZ0ihNmq
8JtMQ2DPj+bY+KSAeQdL14cBPm6x4+D1WpIGTThCE2ggCIPd5ER0yQrI+c7GioEBaniRuuRaNiyI
3ACpnmcVhOIxqep672ArsEH/k/XF4O8KzMrlqjJR5EuWFmriwbMLQgWyxLb3sejA8IB6oRIXKCdL
UiDLwQ7eLcs6W/WdfELFevaYe1n0wP0bENmBrqr12vecJ8aJ5sKc52vGtHpDwwjlV4cCpDELGgZg
dBgtAdyaPZLkw9pVef6o1fo/rDsTy3IySC1AGbE86Ze1KfSDB+C0jXDK4Kmtih8CO/rvqd6vHSvg
b4OFkPJQMecO6Avawfcb4G+Mqkibzqph2r6ruqBSu6tQ77lPrPveN5zr4NVTFQSNEKrc0rI57CP8
jn4ZjZq0DibNcW4e/Wo3NnxHKZrFVaG9+UkXr7rW1O/iCETIsSrlpguLDP1K7Dt9GhZEG1LVE4Dy
kSrq1P9VlSOu86BZgA9myNtHhdbsTMN/a1HQd5egeF9b0ATqsfKj6QISc1SjQ9fqmC10b1ihL+qp
9UBbWPdp9VIGgP60C5tv6jIAaCjw/RccPYNAbuurl0whK6+C8hHrSO2aiuGOjFzOukMLKo8lGbUG
iBhqF9jyZGQ5iQCUjAzuqtFHnT4GqOZ75q4IL8qNXkkJ9aXVnlyAwAa78sz7guaOaOFkXn8xE1Hf
13EsF1LTvC9d3tfLMNSxri9Z84AQ+oXkSApmaykAsutjg/7qFdnkCN3raittIMOTX4CarGrEF5/x
c68Oykf+v7Ii/4sy0uc29IJVYLn9oYjQ9JMG+tmSA5h3Pw7WNcIG+tK3qcMA/dneo/grPM1KvRvi
6Z7WyW5SaeMAXUx+lT8EeEgiwBhfU8CvPJQtIJgVDlsaBvYQnHSnDhamhajcsrZs8F5y/Z5meWay
FQcKyYaGddqIs52az4gfg1xCF/19gA38Xf2YFbaDxmNDX9NH5Rk79qVqHlt8n4DT4JoAsMWfFlV1
2SKy4vxSitq8H1A9MP2pAELWjSBr3UnaBrgvinZpOXjebKMmalZGK9ADC5RJcKJaLN/ySE/XDqKg
78Jxhg1Oq1boFQw2XuyBqG8UAuNLnZFIwEw30n8nfQJ4jwaL4AVNVY2L08AFlrBltn+RzEstCZRE
+9vUmVB26SYoQuyqR8hMkvlZ9JbmBnq7R0zNUmK3BnzP/aQ/igbL/HejqR0icpvfjISDiC29hGPX
XEdjdHIQCGbHQZMuJDb92do28ZG9oUWdwhikTCg06aHT3C6G6o5k/8WupngnKX3Y0WgyboCjHpwR
IwFxDvEbj5THdGZz9WqVyNW2GgOVko8muZ1SUbYAHg6SPeN0YaKHKCOmJfRCuDskE7JFKk0PyP7h
3gZa8aOrQkDM4Im5oyFKEfM9yqzF0rBV8piYdXx18PKjEWmgA++xt5GfN0fzjKH3ZLAQvJ0m0chx
iHNAlvldkT7mbmXe+ugbWZNEWv3f6KHrTiAAiFZpmpcHfxCvdtOwm1KVdox0ILe3WuWPYf0jwxf9
KUYT3r7mtVz3oeO/VY4NaFCfvTheWe70sDIA1Aj98M4rIusNoCcunpws2kVB2rw2MlqSWT+E2lp3
A30PqE37KTZi/OFgJphUK69pq6Mbx9VDZbInkleRBlB87MABACTDK0rTgeBF1zEd1PR6VQ6o6tgD
KAJW3aB5laeS6fKgzB0qrIcXt077c9Mhq0VDrpV8U0VYvNPQV72+QK6SnWiYht874Io9AziuuWdR
/p2kII9Odoj6lOscuEgvdWTUSwVw6SPNdraxSXWAk3p1jWyfa19IrHcF3mN4M67ICBCZ+SoachPY
BrgrhsLHnmfaFYB/toeFpdVx8wpKd3Phak3x3Qx+AF9cfrUdy1qWoQjvdQuRq8ypok2JXd5zOJR4
h7vFd+aIW51l7nMVBQzlvUVyFMznd9xI+LLz0/yrXeeTU4SDQDGU695VJb21jtN4RYib3YhyLYEi
sUCqd9hMwJwkjAmjM3WDetGiHwfFYj229WTUlig20lrgmOu2Vt8yVqKVsInEV6mVf1cdAFVyswZN
vFn7a6S8s7cccQ5ScGr8UaIu7LB0i5x7JE7daUJztbtcuPzJcGW6432EUqNQi1+Sod/XWSe+6qUa
4bCZfRdqpjybXsOXNOHU3QoActqDjJojMCD7jXJFtpdNmz2iXPGFrpuFYYO9FKh8LOCGHTUk19c0
kaLmQcZfWxske7UGUOuiE+pqGWCQofnaZK+gsWcP7gA2FZU0+qoKUF2AnNdEMQzevr1moVCOGIaJ
UhjRmn1oo9xuGo3Mw7+KiIe4+qmFJyU7pLVEDMXleGboPDpy3YiuHFgU2Fekw1c7ri+IcttPrETE
rvQ6d+sNwnmKRHaJYrP/CvbgbiGB4HN1NCM+CpkUwMerQK+qHlFHrr1KHxUrPOzXCBFlwJaq81cP
e1aUjYW3DMnZK36QAC/0s9cByB7bKo342hu1Ki8CprZTFcAvafQnMLAsBWqbXm1ZohYb8KpLclYq
01zqdhgcadZp64XpoPOtUSzY5f/H2pU0Sa4yyV8kM20IdM19z6x9uWDV9aq1ILRLIP36cZHVnf31
vBmbw1xkAgJQZmUJiPBwH53g6PnQzzEztIgPLyHsITemqNLqUkFc4/ocJJUPZgjzHIIDTGImEKOF
nO3pOXSbQ+YDz2F6xxEbd6GcmHymxwWj4TLmnrUFT5vam0vw+84UJbZ3JVSKfjXfbMARCU+3n+m5
qcslhHBHBFivw9zqzN2twdjd6mgBLeYZqCHf0zTN5wNF/pWE0Dzzkd4AhaPwES+wGkprWfJcg2dw
Dt6+/CUoWwjYN2P7Cr8ihHeq3nkr4j6ZuXwSgXDcjwoKIz+6MHxUEVefk/+7lPes8CBAk6p+LZtm
xI4uHk9p4CJjaIRAcKXS2V/1xqKykKdNW3hCerxx3D9spA5fIu4mW2Nn+l4vqV/ss7jfmBK+UfQS
04x2BUVfnSHufJv7NmUunJ3sSrozttduvZv1W+lVj6buj/FSQGzmiEh0y9vk1+erwPTPgo4cjLX5
fMak8RxIoLlYlm+T3/r6iBPPukb7K9Pj9lReUJWnjs6kSuM5eDrHVag9ejYXNo72NvbZB0Xcj0KN
Cg1QckgWEt4dkGbwIFvSpNhXVAf7q03kRP0+UuUR2fnsOorpxsGxs+wJHJxRj4arcTAEr2kY8O1t
ynqo+mOM92LKAZ9CtkuyCvS5Fr08hgUoC1jtItXX3KrIQQpjJvUa+ZPxKUqy+MRNs5tafOF2Gcgn
pz6mhZBK4hugzbAFTdm5lYWzhUDE8Mr9F+W6kN8MfHsJos3kZ4lVsBxs/ZkL8lI7kfhI8xhrbUTJ
q6WxlSh8NT7bBP910GNWj5MLedEB8XPftODDGhI+XlIyWMt+xPrDkyJZKx7LYxd1eubBy+wtWdfX
s4R2+ilvrRXYGuy3LOnISgBRCwwVig2SATOFyB6wJu6Oar9dREnpvMVJ/LMQVnApQ2ucsvRBRJ16
zhs20HQOZl13/5/DOl1EVqwphnVDyLBXLfDQQwLmUSrSV4sJZCTXGQTkbLeaNGsG0B0gQAadcBAu
UhE/51gdZzZX+ivMgDJEnH7q7YHl4I/eba81CFN7b4uvcgXkARiVp2CEPwmWmct/1msjWjb8so0S
qgjQU0gvrpVz7W96mUGSsgbCVeR04cK1Xk7y9mpaRnxW+edSYG2a1h9TH0xVv626yeo/q4xpGkd/
WN3GmjpmrS+3Xt8Wy44zbOhdSj666MEbavk5tMDbtEr3pwgkMxCE/FcDxmh/KkYjnZKAGOTPEbok
BYNm8BHFMv0nLOCXkoibMq0hmTW0Z8iq0h3TPFn548CeC0SiywnCxuvgOWmwH6C1GlfagXcJDG/l
peVKzo1FACzaNFbcQnCBtuCbxv4IUEb4SUywuuz6Zpl4LlmYgLYJVpMSNJqmzhSzCph5o38yUAij
xJNiCnhMknXAMqQVTcUyc78bTNDBYmjVA5bEvxqMMSSqkjXn6RbJkB8DUlreeNWEc5rVI/DlkfOE
FxHIt1Hf5G6wakurX5sijoiILGXsGXB5fwcoTLMw9Yqwn7FqvUuR1N5ZuwHocKfuEBdBJmZjfw/L
R2fFyq4EFBtv/CYc6JH4BT2OY9QDhQ6wqineGuIkpMeyEdUBojZ/dDD18IVB8Nb0dZgbL71qRLqU
nUTr3Bf9yio4O93uLMRX4fQqGfCAuPurNWrqHmSQ43ermu6SqS6HqM9StnLAG9oijwO3TqyV9bm2
6uCRAfE4G+KU70YykEeRgkdcp2O1biZbWotxnVjAIZnW0emLveVh/2P68ga/9MilBzOu6RA/aaaG
x3+ZCAyjziwG0+Z1otbZJ1CU7LYQoCfg3Pc7RJOqcH7LyZJ0WDlUumfgK+OHq0UXYEukw4LA95i3
dzzKHEBH0zJ6Teykug9l1c9tUXivDbFeXZx5fgbhm0pdFs2g17XLQkk/NARtZik0o58cJFQukopl
5yjtM9CVhtUOoM0p1bNRK+KH/l0TAE+Q5kFx0V30FaVc7syFOjK/3jVQQxzmt5a0yJiAn/mXJd5b
+Q7+jGFZI6OexWm79qVic+xYQK8B3fh9yfIeO604vPcYWFNJpyxQvrXhvalrCLKZIK50MCXbxus6
JzHcSqa/R+yfADzH8Gp+YvejspT+APNbsQgHUR7BYeofa15EC2PA5SwfCpDb6izITn6KlFDDoMuT
iYc5TMjKEAQMObKaRQVyr1vrmDIfgvVg2M8A6lhWQQaBGACKN9QuvyJhk4eR5uQhKuJNU7jwG0yl
HCzdizbv4VEbqf/QgvPuwJvmyzTW3PeBCiZvFiSrLtGwumV5V5HtX4i/utIiuzr0phLIUZsTcl5b
6yGkZbVjWQeAfh0B+vH3rSnnXvkUQ24T/66x8iGx4AW73pX99603lQuGDHYAPXFLx676HomYW2Ng
msxw1/Zb2VQam9YMOk3ny7Rf1UMM2JPKyIxp2p7aKub+opfZM8KmYnstXlv8I3Ui++iEWXcyNeZi
d023K1R26KoWqbRQRbNXNMP5+WZy61HUMZIWoLi6MK2mobA16ADdgf0jI0Atvx/AD9Qc5LbFRnVA
wS3jpsQPafQzHCV8b0rPwqWAgPN3JeiOrPkQetE2jDMoLSMp6LHnljVDGlP/JlT+2vtO/YVu8zCE
ZtcMSanz3u7Hr5qkLzHg/W9DIzheFLR9jLQMFjlwnGe4bas1GQSZiHz7ndunUFfM0uJkOY6ztL3W
vm/Adj7H9+Ufba9/rBNZHlkizirWCmTgSJFZUj9IljneJfcqqJp7JEY9xb1swaKEUupk1rFJq70x
sEYXh2YJCYM4st3FH51I/j52nt54Wbozw9SN75wo8kuRyTBkINts+lUjabUwraZnG4mfcTyK69iI
NYC8r2uXxsBMLiMIZ2CFseCxKcDLJgk8Z00ZqusUWdlml9hp5gTp2LOsyMW13oUC27pxhDP/Y6jM
bkAWTkOk4+JjtRYJLzjzza4Du44VrsnY18jwxSeE+7DFGWUIl+ZPqJXvS6gu469pLnBlSG9+K5s/
vm7b/M9K02xaOj8Cy9UYkiWIAOunaBQ7N1LdO9CMYskihsxGpxXP06usLnn37pWRWnJXa4Q/XWfb
WRbcc7JMxy2khaNDN12UwFrNPGgj3xr6Hku/kz+XLg5CAWizdIi3oZaAkU8Xc2fqIM6AaBoPKJkB
LAiY/P9kaLpcrW+9O92DN/r/0CVjqkWulbP+e5gWueM7JCH+jyOVdgnm89sc5u4vazB7YlEN4SIn
rT8H1316TKZLbQ8t8nelTI/mknDILmd2mq+Mjakrjc2tXNtAZlhjtzWtt7Fuo1iyyvYEyURwbN1q
byOYOjN/m7h0QyEPGZdV2Cz+MhESQd2JbwBOKzzsX0OBhKFaj+2QzNLAwi816R7ssqbRJgo/heLk
qBQBaTpUW+VMtGG08WmanHnovISVdI69NyLGUrcu0vij9JnJHpia0S6PIOJInpPKehHQcDibRr+M
jhw0pRd3kMmzqnCaigvvHjjv5FnXzwJklFB2hqCQI7amO+An8sFusL2zEbdOq7MQQXxpoYIz5WiQ
eaksulQOPAKQbAXqkULKdbKoJ4u2yepVBE3BuanLa1mwGbxwlw4JG/sQsLPUBSjDpk24ajgUKcno
SMSuU7W0E2giRGMhn2ValYtAcn9jWrmLTMqkzuFDwfbjgeLX7PiJeyms1r240NvY6LFH2MDUDZ5z
aVgIfUAgDYupVKeFz2cQJn/nYdTghT11nRqGsLMWTg4F4w4IEA55Zg80wSp/A4eMe5E0Bx+VRBhL
hfUSSdDlSmlawJNNgh2OgYAPib54dJOyvyfI7TGNFjKUHv0UQbEytY+mKuBw/vlMlWtT1AD6QyBx
EHNTrLE/gNiefR3bjNgp+2jHbK6IM3dsArGFjoSPSHCB5poS2aYKmvCxi5N+VWp8baYVILIaEF0K
XuqpVbMRculgaEcaSx7sQhWJbQJF1X3T8GyTwkt7tCqvXMs8KU/BtNdtvVGfHR24SwRA2WUUlrVo
yFjcJ0CSLuCQdh8IgMFzJBvIJ7j58rkXdv4zLxHsSyDy9toUdQVkJyTaGXG+oB5IPnqXP/nhMHy2
LDrBi9d+pQSrRKqhimrxaOm6bX83dBl++m64bzuXx/PBtvdISxfHTJL+Lp8uvZusaBE0gIfC3lxC
pDWSIfdwqPxdVc2R/Jtcu4DQurvk2IU2xYohMWMd9eBq8lq4xAda7JOOpSXSi0W5t2xc4Ndki5DY
wyIN4QV2gwSSPA6N7wPs7DXzszebVOHSUVm5MUWwE85dBcLX0td833r9MDf1wHqARyhom+OY6+ax
Q/LYYFXZ21BYErTpiKe6RMo3cGnucwZ/mx9LnHHAjj8zZu1gf4GGVGyxcDlHAo3Mo7ljU3F0Mj5H
CLYBHQmKpu5mYu6I1X5Vveus/62/247gOg7Sc63H5qQtSCJmBfPegijf+kkffyFW8uRrFTw3VKsl
y93iILHBO5RtlS2jXo0vfcXujKn2sgN+E+Er3Jn2gtUpgWZQWO/7uk5XeRqPT/ALflp8KJYhdmCH
uu6WokNqCKAVeN1HA9wPhRdhEUdaE6lb+8FlEHkwY7vxWwkA3WcbpZD8pX5618cDYltuUW6SvCR3
YVCEM4Zz987qnBzY4roAx0pfJEi60MkhAMCrBzBrV0f8V8PVxjRfDa9Ntm7nZQzWOFN5uxjDv/uY
5qCq6Kai/rZ0iD+3cuyPSzNWnFjxwQ5UiVO3qbjOHjnuHfEFWZsh60aABpNQfx8A87ijMbEAoy5c
0K4qClp5xrcIcjUHBwHdVSAQpB4kHEx9azdPIwceRViMvkOCHUh4y/qJf3RQ12ELqQuyutPcIZ8Q
TohmYBixXvCr7eeJFPTeaaNxWVdVfUpdgEV9QCV2iGGSPat4ueZJR88Zt/1F0PDhkbglm/m8529p
pJ8EUjG/LBx0+w4HOyay8CDBwZBVBfkHGTEfsWXRVydo5LwVwBXEgY+8E4Dn8ddFKF8CyIHVlmf7
PkvJOnd1dmZZIpYQLyQP4BoQ84CP+HPH/XtGY+sfF+phqbBHbIqxYRZw53xJ0j27Xf8YQCV2X+gc
zsJBWvJQgngTISmQpU6XqlFIHUtpcOq59ra23cYn02rujInmYw+pzw4hlJA5kCpymnUC/hHkkiKA
jVBZ6vN5DfT+vCuDal1gDXmKpIpnlYrtY1+V/CmpxzeXRCC8mUpjFd1T6pKzMQ0dyN07hF9MKUba
U5uVIJMt8A7k4zjHn6h5MP0UewxANvEIIYp6jgRispYjay/QsmxWuRcO8x6QtxDY/ZifSbvkNgkR
2LMSOc+tNlpfWyFNKHZCVB/AaXQXBdBamdTzkRc4Z6bp2sMf9U0lolslIcTTBmTgvQlxzgDreEU6
IbSFgwiJn5MVdrPnnOOPB5xkAH8CEtONeUKRCRThb3SWkvJLlzc/jb3XFNkiiINib2bDaRp8bP99
NtKdQ99yXv2YVduGBc1ttmyaTf2ezYxqZvOC/Hu2BrOZUc1sVpqWe54w+KZ+fTbic0hBdR1EtobO
3ptLayE51Uv0zzjwbGQr1BryGRbE7g4RElUrcPGg2li6ap0kPP0u/B4gB13WmtCwhyCrsA8tOAsO
ATStkPfyu5wWCWRWE4Et+e+Gq40xB4fMftQMGRI8/Ohxwo6zLHwTTtysAOrMtyEHGNvVEFMN+vDD
q6Gz1nSFPgOtDULcKV7oYBWDk6atV4MMwClZi3tgxpo7c4m9Itg7unu4Vbm2b+9T6jzm1P628hyv
28dj/mysrvUtYiNe577cqpDKkyKxEKvRNHxCnBAObzXMnU47d5BOtGYyHLHbiELnrpguXU8/A9YE
O2MRD4V7l0q6iUXGjqbKWI3BrMtEfWdqPNn2pzbrkFKAQUEZ6y8s31dLi0wpPSHWRHiHTgCUIFA5
XTwbG6G4yE7GwIMA5p3XiFVO2vLkZJ2GxlxoL1VYdCdjb8xAbbwcEzWcUuh8nuGIW4BmHoJDYS/u
oiTplzRuskuCn8KSEp2fvc4GZBtqISfouYg1tiz9UcjWx8PAfUwZbTbVGCFyIhU4QAqonIZ+QrY4
WBe7cBjVTlY4sVl2Uu6lV9CNBQHxiesX6jbARx+q4QB2OrnteVchbz52L8i8HeZ+H4zvEXJJ3AbB
c4IFlHZA4emoo/OU5fEFzjqyqbGqbgQYoi6a5cGcwmf5Rnp/79h59DNMwFpOSP9eFNY4DxHxv/RV
02zA3AkugrgcINApkkWEXIM30J+czEx20a1F7skPVgAWwGqZ3Ym6jDYxLfS2ZnhXl1FdLVwour8m
0r0zMxVaL9uM8Q/LQVqpo6R/5/HYXofhJBjoZurkQj91UckWkRieP5lOteLgsQ/dHxK0A7MhCSqk
i4/F2hsIdt0IjhyRVEcXRU+9hxCuNSsAbKsjsQ3x4JqvYo+1O0cG+pSFVrXQlijeyszau2HWfHnU
hZCDhiqU3yC7JWviEzBPdMc9eN6RPZc/6sEuQHrg1l8BnELALv2T5sjQG/A93qsaf10ZWd0W+/Z+
mVMHcKNOqhGOHbAD2OBdnSUuTzO8dXmxyyyn2Jm7PyqDqcVU/t1yM9cgOPujt2kwdVXF+lktgKWS
rhudSNnGUJe0uufOA5BUcyxmXjl0z5I3cgPoOlmYopO04XJoAew0RdcfkkXlk2JrijybUiZ9lk6w
yR7BR4rt7XQxd6U/lHtz0aGo9mPSS0SU/8Xm1qVxHbJUYMScmX60GfPyevtv/W5j/z0Va74gkhQv
hwFMBExKuM5xhL1jdr3Wk6/86hKH0xCqFsmDMRCZ/dL7QOuaUqywo9AgUt+aYqSQ7J7C/bMyPV1W
ORtwogdz4znnODIcnLpKZqbV1l135+F7A71x3s+70Jphcvv+2ljrd1859tGUmgQrMFK2e8RC8FhD
DN3jUnKxMrN6pQUvLQNamA1jcPI4DiYsqo419oDH3KnAsSeAsQW5XQm3/lSpiwaCmJmaexq8L22P
rqYHaLi/u92KfQBqGQo8Omgyfw1q7G5FSwu5qV3+/McUtwHMjBlIvNyMpbsFw6H8gDztDimy/ujP
HCgnbZCzTC9+XlPojE1vXaeAXidW5GsdZ6KcNa6L9SyL7uG2rI4RFssBxAv3pmpASHgdFUiam9i/
rnXE49Yc3lEkOE29TEOS2i9IMPT3pquHjQ3oRwF2Q/wGgdtTyB321Cgfa25UvYdE2UtAZApor4HG
tfKyuamPOqBvB8TQNsS33DfHX5jqUgKICcrs9NqbsUc5CP5al8AkAWCZrbxAl+/Avi7ssYxeslR5
29KNq6WpV6raxXaXPQFVxHdFCByAqdeRvld+1j6wKIWoVsEJQlt4uNGSn90YQCCP1jiEe78ezs1A
GRB3jrh4EvmPA8c21Dye75YESYaJfRpSy76oBAHp2iq7Vadib6ntqrkg8oDwQaqtje05KGqrvoRx
qTbj4DUzYzJOdubOioM1FgMoHk+21/6xha0ab8rFzTYax+Rsj/+Ywa5Wk32QwdNbeo61klBMDGcg
q/R2ahyfribTzGbczrVfWqb7nak3F5ZGch2AgmkeurZYFEFQ7tIC7uKiksOx6Qd/ByYCayVGnCgs
zuCk9+P6s1dshmzf6GdV6NfEF/Ilr7xgMQJMeyocYGVFA8dHpOvyvkltCzQ/ifNjjJKF6SSq+Mkq
KXlpSqwmUSYVWFtHvu2pstfIu/TvBrfP5gQboQ8LsD4I7OlFib/KxmwZCFYFJIDrfmP2AcGU79t0
ljvLegIphKloLnEGjXljZ4rG2NhBlaK/DmUa/hovnlKOTd1tvFvfv8Yzdvk07+1Zbn3NULc5buNh
R444ThathhZnMQuyL0d8gd936l/q/n/s/holD+oYArPKWRZd7R/CEefDSBxMAc51/2AuLVVJPzOV
UeI4qwIRACw9Y1gu2pHKRRaFwaqOHLy6nTY7gKyrfKU5L19FLrIDk0TOTV3mIN/AG8ARYlqpbJZD
OtDHtrL8Ux+Cc8qYDZD9xdbN9temGHAPJE1PvKgIvOgvrT2CsxshomqWhMzbc/xuvm+bAFTC26Fn
cj5aJdgqOw7VsWhZ+dR/tn3rlSfW+FWm5YKIKvsB8DdArHaV39k8yEE6nyf4AWJD1rmAi3WpZ7+H
XrwxnRz8IlpHy1eWe+OiDQakiUchJAfyxodEUoEt4GBHd0Vo4dJB/TgG/Hhp6swFW1hvVbXgRoBo
c3R3rZP1sE1svDhM0TQgI8Q6NLTFK+uXmYwZv2C5+j2+MUSEFYwlUXq81XdNmM5q2jlbU2cuECdF
CmaUBqtp0NTxxkNCNH0UILl0ijrA9h8luIM+A96WoKxACVlMDZxcXb/tG07BxwNAXFLjIGNaJcL2
G6qBCTatID5NDtaA2L9p5aCguows2yG63PdzApBMkNaPps0l9qkp8x4EDoXYcBrJBUii9ayIAXo0
g4UE2AJ8IdC4mB7EjtxwBUmXZGlaCzBi7HSQx3PT2uDkDv7B4sU0Rgh335fIADFt5jJ9RlCQfH9G
ENJ/MhyJNmMFNwMwQPXeIq2zzS0qd/hu8ZpLCOS0RM323bSnl/DkHgkQUusCzp1TDGGiVU8j7+wP
clziV53eQTqOLrgrh3voR8qFg1SWR9IguO2VOI/3wHvOdYw0Bu4BSuCGfQIUERUzZ6jZeynsd2/A
prlIuzuICzr3HfDMszbB67eJx5/4GuBCA2hyZsMXgb+gl842KoRbbCbUzzBwgZAS2GulUexAHjDd
wRXt/ONH8s5DDPtHGVfvvu+G7zoZxEz2uXjrRtAY6iFvX3p0nHuEek9Etjj4kSp7BAYgW3SZO96P
+BoXjYPzQibCDaKJ7jxoY/8ccPwG4NZtTwQkvGvXVeLIAaHegB823CvPF1sLBCq7AakVu7znIFlg
+Msi+u1sasAvDkh+8NZFknvHQKoPHSKNGAQ28JAmL0OvyEm4IYTRola9KEvzdaDbbmmKFWjdkfZU
ZntTxC56A3S1fIiLQt6TrgUjWqBe/CZvd7xjZF5B2ONFS2jUliIYNqZVOfrDK7V7tl3On3TzaYby
EP84prHSM9OHUQf+NzI0K9MHQihkNiKl6OAAwh1Edgz14nw8Esg5Hc3d7eLcIX7Z/VFb9Ho8VtMl
0p27CyFWaKxv9byq22E2Itq3KVn/bmxvA97sMuEHS6XLAHxamP3WcCt2ZRovvKwvFrdRjJ0xMXWK
uPYskzkyM0kGj71ugnnWW+qxJMVjXxDrA4QUPlKjqXXOPd899DQUC9MATOpCVan/ChIhijz2yt3E
Wd49dXzAryKPfggGiiEZsfwsoAF1pCX2VR5jNk4zCFyPABbR1vJfHA7WIZL5YuMkVf0cS2dvxvcb
q5wjBUad/KBIT0glQyrJNO7Q+9uihme6tCldF2lprxNgi1+KttgYgybDgZhLuKFTvMRP4F2E69g8
kWyPKZ4FzPhNu5eKs6OHf+98CNJ0Dm9tvGvySM4CTwvAGslAV5A7IHOKpejODStylyurXoxlk65U
J5MN2NG8FeX5CLH7uF7LzgIkOHCT+6wUJwsp+0f4PpJ7t9fd2VPd4to2VUVgKt0WwHjMyqIvxbxs
sApS7GVWpkdquiE7ZcgrvTdVgJXXd8KD6vFkD6cKWLThtJnd7JGrgiD6EIulqTOXXOElXCN1aocz
ioL/qYfzDoqFdgkGEAQL1zjs8s9Se//0WMleh7LK51bLnQdsPZMlhKWas8L/5RpnbGevJqyBbv1+
E8FrcYo7CsS1oOk9Dv3BfPQQAUp7gMJ5VFsfCKof60r40ez3fFTdxW1rP1VDjIi/Zi+uzvWzHYPL
NBsLHIAcWz+LDpJUibDVwrR6Q5xAOTTD9zy1tqWMFhyCzXO70gTw8xU4YroP3wohHlDV7s5Cltd9
0o3ZrHLG/IcXeZ9BzfKHAZ6VLRjI45XWQ/zuM+iITwYB9vILldPhwNqGnLMRDm/TICAagKcKngS8
Ynjvq3ZNoY774gqxNQadrSr4WKEFyyPXPiI8htyHaUg3LZfY+OhXmXjeanRxcCxiONOR6/RkDFTN
AIUebIrstdrZwwsDpeYpGeHXx8lj5L/dPk6OxDIIHwWIZJBebD2nABUE488WaFEeCoGDSyL6f4oG
WhfVVAIMQk/S8yAVJRx5434aIlcLPx/Tym38Qgit0pXpL4diPIsq2piBjAXNtIcfDdg3Bl2fSep1
2w5SBS8eHrYdtH8flby/6/A7N9UAlw2bsgWM/WrVxMhOrX0gb6ZOaf0UR439zBDkPIH3vJ6Zaiss
GpBX1OkaHMj8xR5INCMyLM4pElmekN8+N2aVa2VIhgWUxRRrMejFAE/v7YFUrdL7kS1EkDZn4IXY
KRyXLfZ8eOug5j+qy7zBj6aeGlOw0P22zE09iOvZaWKWmaj2sUwC7WqqeLs0XVoWnqFn7ezMmKYJ
U91mMUZAHJknMNWmxtyxITBj36rNI/6a8mZ4q2btH2P/92owxeBVnWJVZpHvLBA6ZAdo1cB5GabN
IvZU+wGSNaRN2sEnto3hrOhddpENDlQW0/bKsVv5DFT9g7FoCzmLQe0lE7t7sgSWJW5hr5fbrr6r
oUs2y6ZxBNaTGEk377oLnQVrNTvgDQgW5rSEVuc0ZYApjSncCeEM7DzfUwKKZq/4GF2nlIEIPhMa
vlCWxXusC8+2C2KPGYlrb28u3u87VfhAZdU4YleV7e3HTIXfhjebayW46J1dg0O6x4Dmqh2sVq6N
03tokZ8ACYbvAQd6fmiwV8mjNjjTAMkqTU4Y9FegbJNTUlxK0kSnoS8kyIjQg9vlJwLbyFpI+urg
qdqamw5YYPAaxRLpRCXkYnPs+OLJHmLDQHDDkxeVVbmt3ZwtzTj4yc6qgPuvJLDBRJKpaB0JeIDp
G8N29p3kCgcBUBhtcJ4BweykdufX16nGAB6SgqT2VgQIQnmy25ohXbwnF+3Qpns3Q/zMaasH82jm
w9tW5yJZD47a6cObRyP4EcxLH9mK5sPbFfaVZnLK3WamSPf94fPoSyswwJrBps+f8T6/r4esOihb
Wtfv5ffn52D+2jmALSyMfW7beEs2/R+f38xRlt+fP2lavm6gfX79/M0P0612ANAoi6/CziggWrwG
xynOhAiMmBrHHsSq9JpgYYqmAdDFZVoFYEuY+giL5ps6BBlUNRVNHSmsR95pKA1NVVaQupADGIAC
MUWHBPegYehnVV8nO1MXAsdzBCztYkpmFug/OPAKj+7a1NVp41zsAHwOv2fRvsqXHQFJllUxfWEU
DBphjjg0lH/zeQLivpmq8Z8EdkIcRSg0ZlQsQDSGg8mgU1RlwKfnfYQAz1SkrM9OnLGLkQUxAiFG
KqTOwEtaWrS5CokgiQl8QZ7A9lh40cXIh9x6mIZbD9MARN3/0uM2BxKim5npgURgvCvhxDiZocwc
RsbtNjlwfelqTJw31xLxfSqAyoIaXrAxRXORSq1ULzEGIrb3A7jLTsJJt6bNVFUUQseNGqL5rVNi
Q1WizAFpMXUhaCGsOmwOvENYR+Yd3yHKu9OxHE6s56U7Ayn8cOoKIBOBqksXIRgm3XR6c6W9RrxF
XvzJnT7UA07GQDqAOwNFatXpDhR8iMbKrHuGNola921eLU0RDoN6mQvarXu3YE+I8Sdh/JnY1P10
Uveim9Z9HmvercaIpzteF8ElR3BvZix8kUDOxI8/uKWHhS01pAtqxJUURygjtqX7kfnZ1bSFZg08
qHl1AYef2kElFDJ1RVK+QMz6ZAYDuuSno6roscfGbO0FgHoim7N4UB52BcbCSwNojGTpa4CE0qXf
y3gfV459znCenRuLcDj4UT7+KL06XoROlJwEwi0HDjGWRVXH8j2V3qJIAaBmNcsW4HoF224duM8p
eEMWDWMVsDUu2PobEIYBxJqcoHoql4XqsycLX+QsZ4X/GbsAnsOvECEFsNwrmVjvoQ9K7WT0A/z2
83pluSo/5Ngd4z0OONJQie4uC4NhDknI4g1/8ftrfwku0y4av+wMvHWpxHdtHsRrEawOZKnXtS/+
i7HzWJIbZ9r1FTGC3mzLe9O+e8NQjyR673n15yGomdZovj/ibCoKQAJgtWERma/JDuJlHDKSJVQd
04Ne1r86zVLzKN/80/4K/6NPzJuXEDG1reI0IMnJxisC+yTHXroQeG3RVKcm7J3sOvQd/FO+KJGy
GrJPv/9hpRSZosrE5diWkntnqs3e4yloUnYwn1Sr/6uT4JMgpH0yfRmkfZsN60aCZ9E0MSa1Zu5S
FQx5CPR+isg/1gorKd7Gemo8pb38v9bKE2U8tr7VzWspUjN+g9Q8ooUnIzvYZ5qS/zDCEVl8r/XP
iuK8Q6i3r/1Y2M9B8CNsy/Z1CJTybNgU+wtbb1/JNARb1YyTjRh1AfthYFNR1pxGy8BfW5D3n+Q8
L+9tOtxEd1uE7j5CvXMlJnWNpKEuZ4CUEUuyr6q29jXpNftZGb6LIMuTyrM17Suaf+zb5ySLxb7z
itBDvvZVE/kmuiFeOntlyH/tO0z76r5v7+Yl/97XVbLgCX7uovBx4Kr14E0KwvGIdj+OY5njv5Vm
NYD/atu9GAW5uNdxpXiUPXCAYS+/im5It9o2jQN7bZtFwMmp7BZIrehnMyqMlzp+Et04wdlHF9VQ
CnJTVCtrqyof0r1oVnJ57CwdHW5L8e9GVSDkQRTS2u5WysCliCgb/N5iVLh/FJ4ev8bUwaaoxPRR
WsmCaCmux2wnfHmfoT88jcJYO/VNOjxobVDf9Sp5FJ/N95tkxzdpOy/NwZwnfVAJZ4jEI65K82U2
w9Ce+izy5mbQcRZUgHyuII3gSpuq/m6sNfcJMPmLpdvOZ9wXPrAIL3lsNT3ew2a2N11SBa9ZxZlE
K91Pi+zNQu/C/J5S2jnYwGrWPfJb76WE+M0UEcZesszkob3WRg3cGSHYFRC28Vto38UmZcj9Zcw4
1hdmOJ7RBPBWFMTMdwmSAErQa5RJu6s8lOODVenq3mwUJCFiq0moYgBMHHMr29eNNj5gvhbeGitc
5ajWJ0tdHQJ01ix9NfpFt4QjaG5FXOnmZwW81lm0uCFFRwPIz2KeltYZgLHKkrZiz7Ct3Xsw4uI7
7VhYRbwtIb4idsMFiQXkKn7THNJdjqLmSyUCBlNLI1a0eT8uqy7WDkHlN69GkZ6UwYkeJmD94zCS
fBqS+jWQVeNoOGQmxCRkhaNNhg7HVjQDo+45I5bJWTSVYViApCufk1Zrb+3YPJfTTr1rcJeE3VOV
HvLtlHDQQhq0b0EsbVHh0386GBlOx7VvqPV6y1qpzAeK4j2ifkBZjHI0j0UlAej/93QT2Y1ARd73
n+l9YFNpnaYH/0zXFds8xjo2zzX60g+DBMtAKw6l22rPapHZ+zokOyyallkae9+2urmZx/w6i4Gs
pBgF7jTuNY0kj2hmiYEGt6cpc9NBinivmh528tjf4fAVlXszAJ8nmrISUDCPatAUKjLd+tjHE+7B
mkclWw/2kdXDgJtGOUNIGPdV0jzKV7KzU8LAX4nRUM3NXdbrAdQGNvINU9sNdRHNozGa0xFq8woi
19mknc4yBoaL+V10WeDi7nLrgNKAMi1aX6FUIFcZSnyXr37wzu89H+PwNVuhyLjQOof06bS+GGht
XVtF2BEAyf574yxNgy3qQOVSLGdMOwc+0A3ERvh2zfjCXjpWVJ+rstp97ZiQ8tl4Iz+8KtCulmGX
y7wxs43slahkd4N+H0tLOQRNYpsLCzfJSxYc4qEEUxd2Q7/34vHb3CxDapZ6Cp1jbmdlxsE0Kttt
X/PDzOUWAx3himoYUnembGltojLLFr91ipHMzPtzobggILoyWyRTUwz0QsBRtL+G587f1qCUa24a
4ONIxrOPYY6/ps/NqU+EJIHyd8jUF2lUZh1fD/eSgVxXgfTKvoYd9twW+inPkuBbr0PtBM4Znxyv
DR9sK/0h+rlfu4ukVzQk8q3kWrjcqKi2Bt8wVQ4WoDVHBEJIPVmBYS/FDK0or4XRqE+BVqWHpp9+
kVKGLyhqt4uuM+Hckclpz1a7iP1AP4sXbqMUTKNWbakmQYIIXE07V1qqDyvxVnJHknJ+YG0ao0EV
9+8VyBDp57krtNp2E/L9voC0SHHcl5hi2Jm1ETuIZSyVO+DCq8JoSs0dpEy2N4kKeVrX3JA4L4JU
wD0tJTd57yO+6fLewwLU40ZbUuZDQwgdLs55Kggh5KK8WEpeefjA7sXJzDd+fOmi1Jr0EpPvW6Rj
Y62DmtyjkCABmUNJzDDbS5C4yaukzQIpw2DbZ6dBOWdWN5nuh2T50k2L0MNrn0Ymzw3Ut8SozE1R
RdeCsmFoX0fP+BBiJ/B02l3lyeQ7J7ETTCm4sTiRfdCnJtWWXYX542MGyvaOZ9JZdKdASdCiBoLj
K+HwGIbSrS96c6+prf6cF9JelVXrQ2pjZdV7SXDEIcZ9LNXwQZ764bI5aA/X1alwcd+zCutT9GcO
/k0O8Ntzg3HezYKlisBeBsp3NDjmKFp21bQguOL4sqtLU37oHb3bgwrs1z5eRx9db25CrC1eLJ/7
qRJK2dyfNePOtmzj2XFbEE3cq+d+rVEORmKnz0gq4meCBinOiXn3IcnOyTD8dmHndsKtPUpv4sWa
QApZplS7rz4wyuZhDOzHXGvTm2RS39LMrls1ZtWd6jTsTpbaYQFqm5m281XvLPoM0Zc3gHh/i+yk
CnW+tuo3IuhrCdHEQotoiUP8rpa129eobqA6Ok8RgZ7v3o0YFn+GsH4pGRtFdZSnUC773eh21hKS
HXq2QeidAzv5IQbbZugeNPJDoiVeZLCysiSh9DeFR3GIpqdr9EcxqIedvAKPXXFnZZQUgb2NDaQa
xWipGZhkU3mV6pQnWlRLikR6FC+4b55qfwyvmuRKj1pOQjNVh3ArBjPJD47IJFXkoAfpMZteYlJi
uR8+ip7KtR0U+fl2FGM+8Nsdf/4mmWdCW0NXb63skItgOxEB0eKjaGTpJLrcHiUdZNO0OSKEgXGG
afshBsWLUUabeFTkm7i8IfP4aQ1BhNMGK+K7YmFB4Ds8btGExB0/Gv5BNMQF4BBUI8hVecfey0vQ
Aa5zgWOxL9rOei6sWNnbkUTOtNacj9DPloCC87cEhOJOaQL+dM3Y/bjLo2l/tE1pbeS8R8oojKq3
MIiXYtY4AvkE8DhJ0PfOMwjwvZjFkRslOtlMjk7jDI+j0T/Nu6SIykmD6p6CnAfhoEUSTgx0Zm0v
ZF8xcThLy6taduiDTNdlKFCFmGXd+j5qzr7Vwl6aBiCCvDUw9R9jbHOOjYX+hYpy1751gL2UWo/I
ZUbqVS3UYYVCFRauojOvIGv7nnIUrSi3nYt4J8epczHG6qE3ENcQ/XViPBQyXEkNgY5TRuL9t5ev
PhTacXQylGrN3157UjheQzjSS6te/DEnKw8BH/H41a1MK/8WO68aUEa05WhhDrJ1biMpIWljujfD
xOjUCsIa7opKkcoG60B2N8SAr80/W728KFQHf1ahQYUdLZFF1f1QQeCQyjesYxda7mdrNT9N1zTe
3NB2FyhGuU8yvA1gGEl75zHSXde+X1yAuTjbAc/Ao5O66cF2KI/Z5FNOiUNxUdYN+1o3Fcx+CFmP
5kRtdSPPeYnG6e/NIIU7Kv2Tnxnpj6yo1/PFwP8byg5z0UQvt5ak1t/tuH+TI3SVWgnrSkviAIjG
dPxRqdwtKqrR75Y3CdnBL3qzZQ6jgMiiN5zslEUZOjyZdwPsRZvSI7lof1l7MnRkCRX3Jvf7Z9jc
IAzL2HlCAw1ZHuAmTyYs7qUCGePRjOp4VcO+ftS8sV4peLg+FAmZew9FvrtGbXvV4Xtzz1z0LLW2
N24Ujbq1V3D34BvHXHMyB2bQ8f/ZhmlyVTpUwXhKUC4O8oqbILfii6mQuJbqJN7VyUNFzeHi1455
Ee/ESx6bsCzGItjwE6b+YaETsCjCujwY/Kd+BYf/TIOx/ll3nb77WgRVCF0KpieZ1D2HKGGci0o3
x4UljxkVA53KEANznxgWL5I1nMmzmftEkkeZ5z1ioD5zZtUieflbpxrB3dGRoRbTuJUjkp+0xbEZ
LbAWLZYzAp+pWpm+1zuSrOUkwOAqnTM5Or6JQQAz9kNWkN6f5Bea6cWAG28EVQYLjNZoYDI/QPE+
ifgIYWAydtYIJoHFBLpUbCWmwt7SwSdy9BVza/IMX1slXuk86EEH0I+Z/dgcQS1AutdG5yJlPPAk
FSbC9nDi0az4BBiTr9Lers7dMFRnFUN4nn/d/JMAqymbv9LU6peQs9xLH5nO0aZCtrbGLPqQonw1
L2XKzqI3++Gm8n9w8PC+2khp67+pvX9Qe7P5S3XIyEm1lj90LmUIzr7eVtXqhZQNSE2NjnasplKK
eBHVlj/6RFMMfMXpsTxArhqDdW836drFVXGVS63zPKLf5GpN/ulLAG1s1JKvehKUp8yvm5XTOfmn
Mr5pKfa+kYyvjB9m1QFAff2gOih/iACzQlDSXASN7q8qy0q3wmrU8WrpqvBk44KFhyyDybDbN/7K
o06yFX3/RHjkMB/nrnb0V4oT/B5hJsO8BjLw/rWQ1bVbFtrRq3hBFSBZ8WcIGO23Pl87+jlJT5T7
wJWNIW3x4hoNj+Hz2ym8GvtdWmn6bh6Y54h19Rb7rgjJGM/3+lMwvQxqh/6oaM9vdTX6UfiVvZmb
Wo15ZOqEUbMQ8aLd41i+qbECJVPF8ByJ5uffy4le0e7UYBXw7MYNn806sVnYxf1ObRp5UfIrWdT2
2PzIdR63c+cHwBhq5GEXPgdyCJJEp8DFI5p0TCjPb+rWkZ8KHXMkxAvNH8FKzDGRelpkJvnMSAOO
B88kPHl2kZyQ0wJi7bjOU5GDb/UUw/nh3z3gPj8q1GoWiVH1TyN1oo0tOfYxHeP61DqlvtaDZthl
cqEjHtuP4I9H90P33JtLicyjwvE8JbL9Rd3JG7Vz3L+CyvoRGFLyZuV5tVQKPXzM0gIsKK4sFx9k
xM7UFePg6m2Dp4kzbKXIweqU1dbGoHpPuKcGy9DN0nfHV98zJF1+2DWQM7FLmksLsFjmD19zUbSF
qqMYwAEsLGsp3qPoAtfBvVqqm247m48Rp1p5QFqr25mWE16K0tDWDZ5YD2pYj0uP/+TXMmwQGkzN
5C9Nl3fzNnK76TKFNFIWSudS1ZRv6SDV7JzGL1WAwq/etvm9toJ6k2hKcAa2Xezlknwk3ofOycvG
blPj/Xond8Wl94X7XCAssJjs+77pkXf1igG3vMgC/VWh2FZwCAp1jo8A2N6Vtqq2oaFqW8l32zc7
r5eAbNNvSk0+X41VNDNAEz9VFBhEP6AmHNckRT7rrRze7ALowjwBVTS4sU1+1wKIMhCgnKVRBNk3
pKlOwD7qZ7Pxh71fk+gTE7z4Lmul9I6vHELbVHZ2sq1qrwPUXzHOeZUqaurysNT41WNgFK+iv8iB
ihqykVxyftTYvubafAWmWfOgIUkOslJwbto+wvd9+iwVUA+zqqIX2U1DhMQoqYgrQ+OmgEP8UQ75
uPEiZ9gluXcEI9HzkFmbD5mZPKjcLd6rIRjWdosuMkj5/j3laUPugndbpfphD0a0ri15eM9G/9Wp
Xe/BUCv1UrYFp8tpNk8g41IymvhE0TF8bqx4J/rjztXAtA89GXXCej9YRXU0vqjIzRyDivSqWNYI
kda1UKy44vykonMh/xTxgV11KwVq00EOk+41L5uFuLq2cf2dCjdoI6ZbY3nMTU7b+LGYJ8cZwH+I
zxR35qJvDAk5G5/PKhUPCEVBblOb/gEnsNfIkYDLGZXMXTtpMZnQ7T1WxdrWK9vmDjK+WBZJWXxD
xhZwgBJCAFTPiVp37yPpPCCstnfzKHvs6hEnGTvWzWvUd+R8Ei9/V8AWiEm1pW6kURq+YcGRLpvW
le+2YqKORArrYA6omiU9esoRCeLXXGvexCRD6xAuo8JU+zD7O24kj2YN1Wcc5Pyo9gVWWhHVlDSX
q2fXwfzdiT8LxSmvelUML+64MkLDe3GNoXwws3KX9trwUuZOdMkl/I/mICSeD0aj1EsdLYOXBFei
be9CiwQLM7x0tgViOCUtL4In6Xg0h/i1iWadDJ+GWZgXEaskxjqI4+hRde34OQj582EFHBDkm1Fn
tznGkuQTtpTIS067OSNJSbNqo5VYTwXtsYG2UG7m5dG7XXE0BUkp9wMMwZYvAiQEkKbDkyrIDfll
CJVLWzrSzY+A2njdJuKW8kxVOX4Y/GIvYqC8Kajv8seVN4nyEliSBZZXMZbzCnWs485QBRsx2jpq
viIN5s9z/6/txNQ2///YTstISARK9/t2bUvePZqu///crlWblZp1yjlysw/0BJxXt3eMrTKq2pqn
VxAkCtoXXub5ZzEafPcdyEOyOjbYA4zDwpqCGrX1Njx8tlvRNDz3L2rVPzWc6/Zm2xhPpjWuxBD0
dOmAKoa8FE1ylnjGxHa7n9cJraOW6cqDm8XKvY6cm9i0NxQDnlYirTIwQq9RnCBQMQQNriCInWby
X77hKi+QtcdDVXXUDCJDfWnUKtkm1FLWaHurL6WW9Ksu4N9nmJo5D9OLQk7bkxjFAeHSy5Z0Ey2l
A/8npy9xgLRWAgJETOnKdnqwWQ2k7e78BdhFfC8x9fZBCb0afA/dyKtkdwyUsns/9EsH4MNVtOZ+
ki5j1QQXK8nyu+iyXOUQd0V0Fi2xLn/51yby01NuucsWIu22krElW3VyXxyoMJwc2S4u4sXrDRhp
2M2Cy9XGzwbGtbIddE9DSUpDLkNxAI1oCDUiQx1PSi2I8Q7RX0XkFqTTQoN/iDjclGFhv9sIDYsA
WVeSVSTl+mno5OGaFJwp9YoCrFnUZwRfohdSxN6u42tgG5MnfklJcImZSm7H6L5m3tXq+uzMrYVy
6zQT9uMqt5XoHVZRs0G9tdijCEfaZdTfuFPmn0Ufg1nz0nYin8bHOkW9J7GM+HOYt0aJh8yhkWZH
G2jS3U7rah6QPffV74YI3SYe4qfWSP18k1at9FYDBBDbpxjmLR0lq85ZLNsXKErpUlxwHIQHk3or
399lvwW6FO5C2FbP3JQuIgDtTYeMhaoizazIJ3TespUYwIwXiZ3Y/8h8jgZdz/+5w5Xj/B2oq2bw
/ac+kGRK7sijj6nCQ9EI/6oK+JoVTS2HygWVfSFiq2lCRNqU5ECQnUSEX+ELVg15sxajKQDLc5np
b18TLKRDNDsxb3/sJ+Ln/eCRLsVoJ5NYbSpzIQZF1x/7BTpOY2I/sf3/2C/SlbWJ4/NNBBh5pvzn
8/17P4BziI2nm8KMulfUSoO1XaCRXfZ9fLdQLlt0dl5+lnUI9ENRnmwE/nZqCfVA7mLvrcmljaTo
5Seg5GaphFl9AdqAwbeKKIqYKcFB4yxnv7XkQzYaWfV95igWVO3gQwTw9Zwuhlp2MMCUVSgMVrN2
oQ18G9uzCMD2FAUSz4pOdg8DONHhlonLiEPShRamn/B4x0/bmIjtjZ29qLqUrDK31W+NxoV2RRWe
LKluDqk8pjtXRoi6LutkXcOjfVQCSvndUEnvjeQ8YvRp/FTtexhOhoBj3ux1C41msp2/1i55BOHu
lhi/1iaNdkp4dDjomHfsIAQZlziAT1ilUwG0wcpDavJbaenZLW0iFRlO4P5TC3RifkumF90FYNng
lDDpWf+K5cMER6PNHkRsqw6ACE2pT0CjoUMvpokFRpij+6JWfoi4r/5+zN+MYiwORZDAg+cxRoQr
QFt2yLe3/A3bgGFFJ/mEkxRheyzWEC9dILkbtXKjpWjOwQ2q+BzVhvPXXm2mmGt5VJw5Tuw/L1Df
ICijCTl9VNXMjbU2aO5yMGNzJU8vXx8fDcXiWgfzz+Kr29K7yc+T9b9+KpnSoXjOZXx9UNnj+1+C
E7exgyw/o0we9Qu3jTiKmjxRTX2WXcdA/Ka3JHZ4zvOaW4CMAm7iwXAHrovNPYjuq20jbos9W3DW
ekyCNOo4R9zJ04PR8kdrhxJnvG5Qt105ZZh6NHTUtqhvUWegCdRR4XVR+EZprqmfOdxTkYwnlyp0
SpdKjsCIi2jSOuI59M3GR2CRGVZ6dUJ7eAQ/fehjtH0tWcYfM/e0tSGX45tvjaRmsKS9+uSQH82s
O4r+wQd2YEwq32K12NV99PRzDC4aLXyM2v4k+qEiOVulldw5rByln3XW2Fe1tcAWeir4WK4FoXF9
i1dFuBFrQ0T8AWIzvPWeIT+YvX6Zu8Nx3EYZ5aR5abcBDRkXN7cgf5EUAX/NrKWmoMQcC40G8XHs
0vymQ7O4jVUeP5AAuYsonz9LbuOoTIZA+ZBwti650Zhb1x74JvJGHZEtfbhjQTu3JEwvH2Gq1ws5
1RFtmpqdrvgccANzDlFKzj4DqaesL1EPmtYAuQTmoXJ7ynNM0FqUC+O+V+YJdlDkD03zU4SKSaWM
jgxWIflB9JWa2u3Ah/dzvKtU8oPhPoi1xBVIY4ryGpWRX+snvr7zCEPDme0wHZUe6nYv1hIvcotc
fokO/NxXJpK04whD5n+KTxS5fDRS2LZpWC7rUZOADCNEIPZL3S7dI+oVzdei6Yn+eFec9hap3CRa
+FfQTMz82ndJf1YqeyFaoj9V4uKa4TmKksbcLcb0KVy8MxzsUKNaOv/RD5thLWd1d/qjv8B6opXR
CNGCNoXiOy3UyN5LaY3mXuwWqBhjodvU+otWHUe8W6IM/Ph0laokkx0c3Xb7WyS142CZ6mR35gsS
6wKM1ZZWSIpTdH69dH7VrrB0U1ZffeIdJsPFGt0uzt5ihajJ871Xk0rhVoiDshN9y0BHrnTEIU+Y
AhgXpLw5zo5J9pdWfig1J7EKjthKNsiFomjaXbSS5LUIGPVLjkfHJ4h8vC4UzzrZDoqno2XC9vCq
8a1HfgqW3EvL3XlPFaeajS3bSSM6COznTpF+9YsuETH1ayElbdHy1O6XJSZWEIeke9Ehxty1Tq4e
4tq8CEpo46O7P0y3EUH9lHKSJU2YxBc5SuVnfPVmIqk+2sXBUVD5du2yeLMSvVkG+LFNFYX8zcug
F2ntK8Jp2gm5fYS5pm5HRuoo04sCAV0IqratbI1GD5+aAHXmVHf9OSwoAC+WQVxsxRVR+Z4v1Oef
d215Q71qOFqf7ML7NqRtvfVqhMUuhZIm+yjojhWqR8GjrYTuguF4XWe6cRr8wUsPhepnpEu2JMJi
5I46a1ipnqUuJag6l6Jp20sVOItmlDUIuLQAkNkId7VFcTDU9PwV5tUVfhlKGxrrPEEwYQ7UTKO9
iKBGDtHIMaJuk9nQ1Feis1YMPm9cHFtNy4yVnjr4EBbJ5mtZ8U7s7EmuvjH1fOR7h2v7GhBXqTcW
xpEh+AgR/BUi3oELv0rcrvaiZcUSStiOra67RLMOVp6EiyyIk2Tp6Xq3RGoIlq+KaWJRSzDzS7AL
SvqA3Vr/YNZWtMuDLl/6U1P0SXGFjm8rk1ee4pOqjK6oB2/EoHjp48gGFzs4K9EUaweZdentuD2L
SUqdW3Bbho+vgLytfQB1+JaKeLWxX53KivGxihc1x8Sb6K7D0tur0OAXX1cMCk9eKJSY9mI1SVIK
gOE4Tn1dsuvt2kxFXRz9NySlbihMVz9rk0xFLGufSYOrYIyS6GMVhMomlJ3qqDhJf0KR1FqXntk9
YbVYLeoqH7679ScPmtVPa6zfygSOoypDngIdZl/MyKj28O4L4J9BeWvwUVy6/KLeZS25hmgi/Qz6
YI0ca/9p9qO9yEg1Pvj25LGYu9kxNGvllPEsszbKXH1yJX4VUAqN7w7GUdMFQ1B8D/qyWqLkUu6K
1AY/D/NkHyflWbTml4zHl6+miPCa/Fz802+QWhwWWsqNXIyiePzbBNEv5hv/RPyxw7Rz39uTiavs
PoUpOtNmW58lVcpOVGNAQYyULsfOOXVe0nyXUu8tc9Hi8m1c7BKoFIfGSuJrYMHhGkw4XCSPFiI0
kWHpmoVe81SA+L6OWBmSFHH5APBlmEOoHy86vyg/DWmAIm4k6TUxDYAVQVNuNJTpntF4f1NKpfnu
dj0CemH+pkGqoLZHncQI5PKMTJlMMblBf68ct2JjlOhIgEfkzRvXC7aDXRio/g/lrZNhqEc+0qDA
40Ro6rQ4iZmtv69GUJak45qt5CjxUdW5/em2DiZmwOlHDcYAJL3mvcrVGMC2kdLvyImtxia2PFws
3bUraS0g9x5vrU4rXzjAF+TOcF2RB55x0DWNj6Pk/FpTgoF3G33wb0VY/LkmMHLUwr3aXjcJtuNB
SeXgf60prlOZ1sT55j/XOTZdsCjKJvseWRAv/7jOf69ZQHTlmevvz56l3Q8lREkINQIMAlVu9mVT
nUZJq76rQ/6ujb72rCABt8HzsTtIyKoAcgs5F/P3/0kpGB3r+jsifHCfnMy5tzlaTFVhgvaUS+/R
LwGAi5BMGZcwpKtvaQTkGdG/9jL6ZXkESs3/6pi6L4HUPFTTajmKiZUn+a9kvrlNZwlFihgaOfBf
nN04Xn8DJ4Z2O6FobOAGBr/7MYwpjbc5clBe5Zn3Jor0eWMrf0Y40/5Mxn5YZrHb88jDiSyRhm5j
2vX4PDrSu/i8im7BuE6bN60jy9/0VnXqqVue7enPDgUW492gplEqlMhB54LkbZzyqXDdeCsXIC1K
nuhvgcWxyJWz6vtdXOCAY89SU8v2HEjKNvUjCchy4HF0qFJkggtjW8qIo1go5q9Byw+P3cQtRTFK
ecsN/68SJ6/vkTquU47X/sJuf6pKp/xsx+hBz2vtI4vAOPST1CHs8WrF+VG5aWOpb5D/H/CW0xF2
ybtwX1Z8DkvSOclXHGuyOPJWteFWL4aG+GLTbqCOaS9S75OP4Pe81Swvf8UYsOV+PaRnZWpmk1Aq
990n09RqPJLSq+hurFQ5yBMaTEz6WkOMhr7aYjlA5kOMYgwyr2HkUPcT1hDdYg3+0WD/TzuJNXoX
YjkCjksqJZFxcrOhPUpxmrnL397Wvbz2wjTe4xgydN9c6HhHlV9EuvFkhVu2FGGMQl/jN8Uxnu2O
3Wp8h8VcvEt1ecyw4X2SO6M+qxY40Xaw8vcQ+hWb8Ot3/bR69oNhI/q1gP+awCY1r0/TBzP/c7pY
Vky3p+kUdaB1Ml3063b1+3S/KY9l/GmmFASEAWaVjbuqH7u7atTaMyiSuSUsL6dWjuUsT/ae9jxF
FtSsj400ol6cRKca28VT5nXRSTTFO9GXa8n3phqUTeP1PV+F/477oymmmTiViRn/azln0JplxrF9
o1RIm8l9Eq7EMWS0uphKW4xaNocs0VXomL5KsASPmqFBvZsm5Jg/zCEceeK7WiTzdDHra8J8UgPA
DKjuW2VxkhOfm8p3s0tVRFjFj0g0C6ul6cvqMy6Kv0bH6Yf01RRzy39GRfNrVMxtKKf8WvnfS/1/
zPU1XUNYd+ihkEzIsYWmYr0I5hpIjaV7568X/kd/b4q4xquDBakx1DsK1cTOFXsi7yyGEFTBkg7B
1CLYNelIQqZPqrsz+faOuRHspLz9vU/V+19xyRQngr/m/tEXWIG+kCieqWb65GD7cNTGtllxaxw+
2qC7KnkDYaXBEOmrf4ibqzmO2kYC6rMiYbVDJqn4OZBzFW+mnmHqmd5IuN6KN/+NCRztHAHoRZHb
5++iASyJCpJ7SDPTeCzcAf0skDVL+NnGY6Waw30ckHrrlLhEZ/HvYDHqI2TyW7AVt8Odr5ClWLhW
UdVpDKvbjlTSUf4uvKOpNYAkNP51pJDv9lI3/UfR1wGnhjo7ekfRh/gkQoWBijHqNKPUAv/RToIf
mdai+S1hjQ3GAUYG31DPaFpWWx3A6brscg1uSv6fURt90XXXobFRFOaw1ouJHaFl7g+8myn86T/b
NHgHe669Vj356XyQ5GtqJxRcDczp+qEZLqOjGJQco+olbVVv0SeZ9K/Zip7/mm1XhXLVQ/ypxezI
M/4z22x0sXc2eSBNe/82W+MQosvNf/buxr560XGPQUJ0np38PXu+8gIjkHnvabYzhuV+nK48aqzf
r/zvzz1oavPYWTLEN7M44cgrfU+j/I83Uludun5wv/83xmPWMA1NMV/TJ4SYV5ny0U9yZ2Fpun9O
Krd4sSMDlks0vMUA7w6a6SCvMzVFWDIEwRzWt/oclk5hXRA2v4WpTuOfy6YsX6aw6Sv2DWTVr9XQ
BiN5l0FuFJuKsH82/V9hLQbkpzG8SBiK7hDwYLEmPcgR1OYx7NOrO2G5gyYY3kxTlfle7tBynppT
mOFU8mNikCW0kPaZw6j/AvqskXwWGbYpDO8L+VGZVqPgEi9Ev1hNbBpMeTnHiedNxWohSv6/hYnV
xKY2UlKcWcTPrK6sbNunGLiKDw2j86NDKPbWx6n3AEHwQfxo1Fz+PSpQgg8PiNwclSCLkJl1S+EP
CXTp/1F2XttxI9mafpVadT3oA29mneqL9I5JlxIp3WDJULABG7BPPx9AlUixqlU9NykAEYFMJZER
O/b+TdAFy4Dw9v1A9LZU4kp9n1GufD7qpmvR1Pof+2VDu3W9ZpsjM4uDsVlt3hxR5vp+LZ6OvCRo
wEaKcmWbe33AEEtiBb5UvFScRTy4pwGwFlruava57952qBxEBOYOTk85rsz3pgI5s7PHaNvFwsMh
rf8UtxGiW/Npw2neo0RwgPkWL0K3qXY4EnjXALWZgZMw3SEeIPEG5NpLA+gXEMRKkGzfNNTNcQz9
5Lnr3GbpAJzne8CvVHG3m+6UCusv4+eGHpzWj/FqEe+CsFeXXdeh+jCnm3IEwELFi65wG2rDtVan
z6ex3nzUjVoH3+LjyGON3UUUVB/RmfaOgatVp1bi4yEleA4UTkgA1IX/FOLi53YD8vZh+XYQzsvV
CVUja51PGKsZbRUk1sug+Z18z92oug7eIR/io6I56O9rDQpqgZeAl5PbEPu+r6LyP5Wjqr3rSk1s
5q4iEOV57IvvXQ23eelKYel719gPyaQAaQVQi/AL5t1fAuEVH0aDehcxaruvkqr8QDq2K1Ln0W9B
EMZ5A4166gWnPlogzCBupJo8jy6m7kMDHbAJUQWZR1vYy06jLQUEx5vR0pDiRsQOJWRRobkVWzAf
kcJexgmm8Eg7GDeV1m6+u8J39rU9aPo5nBotGHCrouit7dw3mIbG1GOX7uT63obSuHH5nc6NNfKt
xLr2tRIGxnk+ezPc7HsfvRPEbTqoiZHA6GA+ylwD05zpGiSN4kxax3k+ymrkVpLnuBrCCR4NRF4U
UJ197OFpPQdiL6dza6TJ761zEPdy+tza+c4eu8O/H9tOd55b57HzndWp88vY+X3nmO7N+0rsmbeW
Qr63zd0tgi/8PAvDaw7Taaw7/DztAI/h6VSxyCFn+F3sFIWvNtNxUZyPIBl9P3q59ndH/0W/zAzs
5ztneRptZKUs0rIP7/UR8kHkTa59hg1EwkLxKHL7u7mRmiGNFKLx94peNSqtox/TwCcNMIUkqOG+
62LMT1qz1d8V1fCOIO3VWdoB8ZyjFWnL5zZzNNwVtPJ8M0suasibL6reQCGnK1r4HtM5AkgAJeNR
XFcmQcLQAoefHjNVQelUaePl8xNq1u2DSNLhan7qKA5Bmg8dZTP31TOU6FKJ4vXc+mPo3DhfAq/6
ariIQBSKafjc6JBVQlH4z3dunNtSJhscOlCyn/g35cSumY8oMWBI71+/uqLr3uqlazr1/7Or62bK
9csd2qmr4YM7N53cXTtqYZA+t921lakYZ+uhfUWY168SVWs+eEm/z5zU+QpJ8NH38+K9xl/hbVdr
jNu5q01M+9J1vmuNw0SjucUN5s8f3DAPnkPjNHQrLEMBTsyh8eAjLJ/33ZEUALHwz327Vqs2bd5G
6+fIePTe9jVVf4GMPK7rrVVNn854Rw0jBEac1muttXVQWF64pd7zvXU+nTvrVWY8tyI8eT1EONuC
b8QUYWFCZ3D10kcEH6PF2W1xPgonj8Wp0aEgdHpxYXzp1irfR85dX67PR39zW1EwRb+838SPXmAJ
aO+sKUJPh/ghlr12ms96+Bb4AwGsmU/nl8ZLX/WY2JT7FmLXopxi+y62b4vGJS1PWf3G96AyOIUW
fk41+8LD115QWcv2+HM3Gx3WN3/HaDl3cFDKWOVJQQhq299HqkESfQ4a83mk5aBfXrK/3GhD0H0I
mnA5d2hs+/tIA1jezUrIvNomWN4874jBDxo3IsGBZdpQzxti20OtoRUkAedr8wDHqAr45nT5ecC8
A58HdJIa/zwgJVm6taYBU33Qj+DEgmJAKgcp/ETdqMUsIoUyYRnk5borwAl1lf11XsTd6qFqnfIr
+1vQYqHa3c9jrFxPISvb38dIiCDvlch7HmNXD7Bjy69q4n4fQxKw2ERaYvD1tSronhi8cu6tusLb
hqaAIkKGzFw6rq5vlQnP7puyvNZGfwsDI7yfX+YedYZZ3XwqI8yWph5qVqeL+PneQvrVrhhKsTdV
efGSNNQWbdHm5356yf5scHt8dxeC6RTUZcLjq/lwb6l/d6X4ogFeQeLKenQtKJaiVtSDUG3zxpgQ
Jj96WAOkHWTonHWf5trBcFISyBPT/j/1SKZ7vPRw0TgS07u0Q/79Xf7uHol36N2hvBHTCpGRBYHg
lQLs4gz6Om4YZaMv59P5RYd6OHqDeO6BlI617TW0KFuRutdCjfJF3TdPgxbXt6jv17c5c8Yhtqon
JW7r2yozIdj8eWnuMHcltSsPRtE/zR1eev249PO9dPC34fLHfdxC6fll3Ve+Nt7yLXQLIxjEl84Q
B8McrQeeqXJTNE5wKNtQBTYImvU/9fCsuj11hbkTnYapsqI6uzQU7oNhyqUXivEjnlBoFXju9+uu
gsibaQwfK4xcn/vn1IgezL55vv7mPhb3mfvP112tzQDRosg07e/dFmFLaHjFsfxxqijdJMOqf2+d
T19a586/HqsJp7uVffxQeFZ8N780cBMW5Ky7w8u1+gjSAXrt1Ck0deOQaZCzsATH72J66XBkXteB
L9YvY2IDDg/ZzNf3sfbtdJ95zOBJ41D2k4D9j/dOkXJ9dR/FbkndSWRcUtmtu7Jt7uaASwJtezkT
ICsNpIDunrNxtM1nc8+p7aXnr8blf/acI7yfe05n8z2fE3x/nhU66AwXC+nlHLr0I5E8RqDf5rNZ
RfrnS7PYdJL75cGU9XOv+dLcq2XgfNYambWpbb9bWcIY9yn6roQxBgkEKE+Luja7K7UOzXdCeMv5
+twtDwJ9Vf5Nt4Ru8/WxwvBUpo5601TIBDSxfROUhrhkYZQv/a4t9pYeZxdq3MbWzux0Nbf22J2d
qz69GXKqmPDn8o0hTOvVUEMzwDRMd5qHYvwNUp79HmQrhpqERfPZ3GMaPviusa5aiFZhO6ycXFVv
A3Abl15vsV0IHXEMdBY+KwzlemTLupGibS9FYbkUcutwObciueFfC2U8zI3z+FoCEp7uNl+q87pd
qFGSHefG0K8lXOP89d1iNK+Ymbj5j7s5DfmZZfzjc8WQPYO80ndqrq3m7bpoYRYOvRfc1OaEKa1g
t4RBaHz40cMhxv11j+d7QIW66SGr/N09XnrM7xLK5NW7NHXQ3//+2//8+3+/9P83eMpv8nQI8uy3
rBHYOoNv/eN3zTB+/614vr7/+sfvUDBtVfMcx3Ydy3Ntz/Ro//LpDjjH1P3/ILnitfGEGTOEbZaf
1UBB492pKuObMrp3jdaIEESsdyqmJb8V8D/VCSdUTaeVPeb3DZ5UY0d4GLa1t6j8VN+bU/r9pW9Q
gClCCDu/D8dV7ljfwBiU275UtZUzpPYCLVTMww2wosdXh4HX/PV8vvgych4zX3t5eblWsHUkVmQq
UcxkuBEQPU2qAGcEAzI4r/D5USYZq43bFpxriqrt5eB+iwZcudcGKYmqTtOzN/c2ulhb2jVgMk3V
5AYBQ3sxDKV/bLTRRuWg8PzjfJ76o3/0E73ZGGn59Ob63Pgfr82tXoQGDWIY1iUnrwbRG5uGaU8F
6I+H8fWZYqgD/I9sRJhMDwlpiDSa6cWbQguhQlYfffOUTtEGpmBEJHamNBsvDlrlXnqVAKfcmQWV
9UgFAZJEJ92d/Lpnc28y2824iPu6Qaih0jazn/fs/f3caR6D3s/p7/zA52vzWL3BsDHD1dFZSq9B
incqSDyXHV4dxmlyjjpd2c2liLkBI1TyqEhRrP/hgdenB/rVA2+rpqt5um7zxINgxAvn5wfecCo0
9xzfW/oAGIC7DMqB/JpyKKaX+ajXkStezOf2UCoZFkt0gl8UHOejdFCu0Nyot2+HzF2eR88dzXn0
fM9Xh69u/3z4cufnc7cKz/P955E1UpYQpiullKsCe71l1aj5GXhVfnbKHNFnKglgFEp2P2ESsWf+
uSUy/fw8N7dNyzMQoRKDznv5fczcUrt2fABJHWyjKlAwTFfVCUikPPm5InZhqLTn+VIKrf35KKip
LoiAyJboajH3CKzSRwEvf3zp9Xy3SFhM0FqY4BqncfeX9v/qLV7eOTbrW/yd0qXPn4ed9vBxcHS5
qQF07DIhx0cHG9147IaPfeNJXKWBeaRmuVRduYTUXx00ZeyIszWYc4NaHXAjyIcNZALyL5oKdClR
2dTE4ksOvxxsV9rf96bQd5E/yu2gkr37/+iBOWKwcKTVvboHQhTqO1Ho9yEJscP8YP/PT1N5PU/t
X/JiqCIIGm9O/30VfakQp/4m/3ca9qPbz4P+vX3Kz5/EU/22009juPX3t159kp9+OllnMpLDbfNU
DXdPdZPKP9ebqed/2/jb03yXy1A8/fH7p68iylYUuavoi/z9e9O0PJmeYb76fU9v8L11+h/88fui
iiTaW78Bo2jE5+jTX8c+farlH79jr23+S0UzXXN0TfM0U7V//62D4zo1GR5NBjqJtmXr1u+/ZXkl
wz9+t9V/qaAMDRZFVXMty2SiqHNgFnws91+GpuG1Zuu6iy4MH/LP7+D7mvv8l/n7NVjXf5qRwPnY
4P4REXccw0G03lR/npHQSOnVwBsg6UZjQma3rJeOqiXnLFPfGwjFboqkUK/sqrzgYaAADOmScxv2
xKB5iyWDZUTKORENmzKcwxdRDB/fY4eMnAWCp0Ut8k2BhdGhiNA0QWZt+eob/7sQwv3LxwdYaoFV
gU3Lt2vx1b6OIIxyzNmihOOFUBL3D4zWcPmp+z1C8cOmGyxv7Rt2sYh1aCqySFK8shJIgZ1awAph
PzToa9PEKqzoSWIErbNAUtEiX1qNq19/UuvnWGf6oh3Hw2cERR3D1kxt+kO8inXKPPNSMF/9BfNX
xGWbXt4Vfba0Cy3fAaLIVuAygkfVsE1o55F9cFQ/eh+jVpepyRLTWe+RspFcKTCegWz2sFxJP1wL
2WZHSswPKuLUGz0trCNmT4+mU8RL0aG62tbpRk2NDin2tr0fNPOpqrY24aTWC0qWXqeeISeS+NTg
k5OBie5iRaC05AImjQYwZAaekhtdWO2Vb3sQalDpDaWzQ9G43qhDp10M39s3Q3Zj2lqJEpye33ha
ucsHH6kgO7SzNSpZ0enX36b517+7y+9Fs1x0FXTMTqf2V9+mC8DQQA20u6ghJDY7GaO9BlBjkYs0
X7V2gEZfrmXLPPK/wDZWT0pe3uiuR1jSuslTUmyQilCesEK9doZ+XccofNQRmMjShvltWC6yTHAk
EH5HJxb/DDimHZviDCIPT9xNVaQXlRzNCe0h7AiM7tq3ngx9Uq2NuvVgO/yJAtlSLCc4a8g3FgSy
dmt9Cgp5Ww+wv83mW9vm+T1LQbUvKB8vnD75WElUzRek3X79bVlTWPESdkzPHvGGYXm6a4DGNnTm
tdffViD0unZJVF/01AqWtuaKYyxV0mtIdPe2ohyNIXpQQzkp7UViU/U4DWGgfDRVvHjtwei2XZF7
Jxdyfh7J3VCG6cZHVncJgg5poFbUOJQmN5EEKi2VGqR7KhKcPYAyVkhob1CfbeE7O8rS8i3raFL+
3iRq5GEvbAioRdK5tA7UjbiZIFk+4Brs0dZt4gRnxQ/XzKBouIaaXMlaOZRUzA6B69prq2vFyqra
8CDDJbIl2ckkplwiYxJuG2n260QTxqJHOwB0vl9+RS9Y24zp6K+BW33+h+94mml+/o49Np1Iljv8
Y6rum+94wHsAFbe8vsi+RfwXZvxVPNrJEe+FaCXB/rK7/STifO1Iko6VLdFn+RjESfmt7519GBsr
YDEp8PmwW4V6vQeZo67NUUSXUiLQIgvNXeiZgppAlOePSpMcEOjRNgpOYysvCIY9xP+vbFAHBBxi
aBef0GPxrvzGJ7EUVcmBOmWz1qgCU+MAv4gfI94lrmctsfQKQBCi5RMDOV13htIuZRcNbKesd0ja
tu/h7KCADJ1ygVIjBJskx+WmVG9HDBA2wkPezY4gKUhMb66jQb/+9TersQz+5Zs1dd20LZXPwwT4
89Mrwwg5FSOtLmnRu8uc2gXW3ygF85fIV1FMAU9X7AbhnA9jrpsnvfQC5vWu3vg5zCbUT+JV0APi
MnuUSn792d4E9NMvyzP5q+uOZXseXL03s3rBXqzWoGFdgqZ0T2WYEF9VlrJ/jKzc2jaDvUs1ER+1
xjuqreOt9Mkfowl7c1cq6VpzK/3WXFhxZ14Hed5tzNA7w12xdjbuowscr9eZV3+VgcyOPTVzNfb8
u87SNqgG3uahUn0J/mGq0Ny/zqzsww3VtRwb2oCnvVlRE+bSFLHi4tIdvLKQV70dDLse0jPskRAy
QlOtZYx6X+3jIqJa9Spy8mEPlEA5eJ48FUNagEmAy+FqxSOfGRq2PALDRj+rBHWpBQg7GwmufDkQ
TlYeEjFBQ+XZVe6zsoKOkCAtT2CU3ZXdsIYKkVHgL/K9joDSZYi+GHb9iD7gcOpGazm2zlc+YP7o
4i7kQz1ehzrCU53hdCfLjaKtzPx6VSAboiCq9rXKl1Lp3udmr73X0GqsUCDIC/T4LRSRRi+/I1Aa
NyIOvxWqWp/t1DSWEfC20WTC7/Nqn2LlsAAK7axje0BmyhNldZpfVAqMK6ss663qhelV4uT6wRuH
ZdPYV2lt1O/LqkPbwPXGRRvZPiadsbdGTaLY23Z9SFjmtlUdo3wVNPE67BuuW1Z6PaioRaoDEt6e
NYRrW4nkscjHTTkJeOidKI9C0fdxkGR3tUqOXLmzAAvcR6ar4odJyiP0RYnATvgQDOEXtoTRxQFN
dURn/ZG3YsEe8TSlwtqs4iYR+9GOgksjtyg7AFnmQG2NCtC/+alPPf1UCTtaUTDKF1rjdDsz1eKN
cGrsGgtfh8VsfoUAvBtrBGnDCpY5mi7A6GGe6LWin3tP1c/KaJmrVEgYXQMR59iIjYYXNntleWjj
EQp/j3GznJSs8MjFdovQqCr696LtD2nclO+60U0WsZQLUQXdexZW5gL4J0pafEXpqhFmvI5biN1u
0si9Dl9+pWbIJksDihDi5+0GHGe4dhX/ipIZAodlM1xJDAZwX63FupsUCsGvmRXmJ8o+yA0T67Mh
XVdD2C6HMLOWlukD+peOu1KMwj5QwrYPSdl8aisZbeI+jo6NR/4i6TJlx281MFRtW7YowtuA31Pl
VKLa++7X89D8q3yz+gBv1i3Vc1w2GOabOZIdqOujI4v5hB0OyP2E/cJWM2UzaooNBEC50qhn3Au+
6DA162MpwhRRC6pKEOzuMomreq1V5C4L6rl4G6z+4eP9zaRiWexwyH+YOqvKm2nSAphGBVTNAZAX
7b6v+T5dMz8DPS8R4utjYIl9iraEV6+kf4yTtEUstNmabpEfktFGrMG6VGaUnpMuChYqG+uFCXp4
8euP+XdzH2GlpnqGpRKu/iWqTDxk3rU8vbRW0O2KjjBZaXWkl9LhvoQjoIK1wS8j6+4hIe9SBb9o
dhwmTnQwVapAP1jOoB3jMT04TYXMcSGfNM0Ar115ML/lsO+AdC9UKDjIPxnb1taMEwlFJLVZSElX
fUQbtbzOROksRxuZ6NQRwZVlBCfNIGgPcwzAY7RhCoNYZku1kJxiDDJ7GNepYqUHILLomgfpusSY
Gb+30l+w3ly7tunelWOCGpuI0S4uigVVPaIMv9O2NjZoyCIkWL1gtrfxcrRVK+y47cRYoV9Z3mBE
eshKtVhEUmneZ1rzDfoAqoCKZe6xPfsaUFu5wrj8M5hVa+UHBLABpNWrvg61Y4nzY9Q0yW0SRpcc
Wfi1EZD/tljrbhWpn2pd1qs2VcxVXwl331vd+9gM+ciV6qwLv3AWUEKTY2zkxj/tHK2fc3E8iI5j
mshLO7ZhsjnS32whdKZu/Aes8MImIV7nrR8djTDOgPHU6TXRQwoZb8Hf2dti25AcQzS0por1IRII
Rbcd9rN1V+nHoIqsW6V1T3Xr3Zp6pn+Ox42nm9TgNKSYsg7teTtqnA9hmIYLEOXGTWr2+lHqLOPI
ci1d5rMHZQIG5mrefcKI4dYO0uxbB6HNh6Gipmr3LpNYs1i9m907TpRuS8mfGxkm50zhWBAWQ/vx
Yx9pyKp+5xXwIrpUthepQDHPTfXBZ09/RLOf/aYJU3DiCBdaY96YrrIyS0+7jwcyQ5ZZ14vWdmHn
CmsyWxqt275UrFsN/2LP7MMb3SvtWxUxvmVjUs5242Qz95qIrbeNEvc4cID2na9FSr+lNpicPREY
23RA2kFBmvNWwefvNlK8j9L3Ep6/KjlScEmOjpcjwN8nlQF6WfjbykJ2wCkw1+hAxJlJhwisfm+j
KXyH24G2xKMy3vQW0FZCvE0TG1iO1J6/LN2Cx9Dqzr4t+zML+fWopMkCM4jg2lYXWZ+nq96odIjX
vbnpoxy5kB4c1mA4yLiV3R2TjthHlWsssohVtmywthAdVgwoA8Tnpsm1U9C3q8RX5cIoHPsovezJ
ciRriedK1MxgWkPdxP0IxaE6H96Hyt1Yi+TMj9s/VU29TCbBz1nrE9Z8t0wLO9zKEu4IdkD2Tmix
uTSiGn2TrMtXcIbQswQDsCPDYuMtYWI7UJJVTPVirdlZcrZqQBe1awT7ERnYsxLoLFcGM03B72zn
Di5bzCjeln3L41qg2ffraXMOwH9afCjhOOwrHVU3PBO9iZ8D9DGLMaJG3u3esjrvXk/Udp3ouVw5
OKlrEt6jY3TWdUTSdFOklthbogAAYcnHxkfgPXDR0I2q/rZLreFQ2cLBNUB5XySx85ArzRXTlPg6
xfAi+tBiEnWfGEqw9/oJQRC+c1S3rhaRIvujYdzq7u65YNHoxUKrkeAQDRbWyiRRB9rxoQZG3bvu
vg3G+qzGPBt2nX0MO3Uh28F/NNEMXNVe8KR31SluleR9Lap3NoaEIVpXWLWm1QFAWHJdZ92nYDD3
NIsviKqp3j0Gr0fkFNRHoJB3bqiUZ0IneZe7cCQ15x++8ik1+POeyGFDz2rqmYZNUPp2pTJUW6+K
YXDuLR8wpRlrV13kFgsDABN1GLw48qDfJlaUbRqEYDYl2bOt0qJ+WrSGvscgSF9aaewfR5RkFvhl
52CBYmNdoGuzCZW6YJUzUOkFUlCxeK/cVjW2Wurdj9Qjd79+fBz7r/8Zl4eG9ItpsRyqf4kOTMAK
QaAElxzlLxJI5g2ahdlBdxSkWYdB7BEIGzZq2Dprgtz9qNbJU2Pr6HhE+iEcDbmmLpTdpXG7C6Xa
3MIpDN9H5VJY7kKWzLoi9pxtVYRoJEk/OhtG8C1S0GwwB6aYOocQ6oXhavb4kZ7irXsD58HKHkgc
8nB/hgLwudJTCtZSkclCr1wyhxSUs2vHvlMz1V4ixxAsVREk8BHD+DMY0SXM6OCDXw8q7o32wQ61
5BQZcXRWWis8t+YGRlt35edteGZuf0pEIvd46MQ74mOKZaIyTroEEy5J2XNadrelpy7TWnX3aq4S
fLSZekU+8YYfQ7golaa5rrKkuRZ5UoF3aa2N3WrRcQw0RPEp1LK7V7MOc+aOJJhPuHXpsarB/Yrp
L0ATe5lqsrkaJiPMlin4HDQiuTItSNnge8KDpiOGmokm3dl5qSIllGs+luVSriKZJQtF6CH+EU33
xa/wF4f38TEv0pu8zupTYdjKtW22mIWmDnLqFD1ZYlhjBkzf7bTAXCPpvX3cIByqhxAIFXPy+lWL
jB2n9aFNQvsx8HEjzfRqHda+t2VutR6F+SBNpJVFrA07ZMzcm1ZRzhJRufdo1IHPXmtkO3DZjW+L
SAubhQ2VcYUrWbEuWMRqM0egrbM/WTh0jLlwlpbjigWrlH09v5Ruch8nMTMVmczrJi0wda8DNBHC
a1zi4/vRj5L7QBn3zOPdrtRcY8mGVWwcoXkPVu/vSzbZ65ZgTsNqlR2ZhAc5lfHmox7plaOSi26p
atS/2B9Xy1SpLm4aNhddFYcRhTySBBn6gWaO77pTjTeGF0WLxC77XT425RKesvY4COtTyjc/CXhC
mfeT5CInkd9oUut14PRe2cqX+YqPcedZmKu2VvXrVvc1VK++kK+WdEMtmtzOcJ3WdbPTqfcd7dhX
IBdyZPkqKtg25LsRVNaylml3CM3hm9Nk1hXmp2u1GLPj/FIg+nQkFmTjVxjmugwwlipkds78drhJ
g6+UZdOTXujplYkO3k7L/XcaDi9X4/QyX0eXhJSNHnkbQ1floWlZ9pM6ae+FIfET93kybA+7WITC
h1Na2d05GNF1iibvQU3iy901mYZevSG35AqtCwnKgS9Fv6QZ2mByQKFWlZV/sVsduGRjIiGFzhbx
AJheYNHhIjTa4eDpiXNEO+OSmx4qMWaKiZI7nlQvc68z0vRLtWKX6aHKfQSNVR4Ts3RXY61oywAu
233n58impmJVwuZd97iyXM8vpFPVrbTDpWuP9nbAjJbsZZ7fQsHYZW6E1oUx1VCLrL+fX2SHg5xr
1zeF9PKNKwbcNkRmHyGW2MdoevEgLC/QElFIGRYhMvxtWpE5dHddPprXTDEOsU2QbjGnNq+tpk/W
hdTnTQvDgsE4jUVhAI6s9Gzdl9knwE4XHnr7U9A47iJKG3kuknfI55HqztVq7YdV8ZjrLgmtIt8O
QRQcHF/cCrZmD5ZiQWwohDxSNfVXTawgJIks67mJKw/Z1lx8VNEjYFm+DUSFXQaql7cqFOXbKCgf
1M5vjpVEn8Tyu9OLj8XsRyHJ+5lZox8dtPXWGAKYS+GFw7IPHO3BwW1jwVMpv+RJuJsbG5FimA5F
+9YYS0IQvbpEblRfBLxRm6Liyi6TdlW6anPn15m6bxyUkurpdNSD9g5Vpk1hB/q+CPKe34WDHoIY
1WOB+fZxPjKaeiwXL+fzRTuT+AvBMGnKIDjizhYci9pQDiIa3XXdURXO+2UbDdqj6IbiQDLcc2CF
Dvq5c4zyFMpKO6O/urRIX50CSzonta+AJ8Ui2vWHslP1Y+uF/fX8Muh1f93n7/28as5eVw0L16wG
KiFkieWof/ENzDh7bxPrev1FCocIB2WjVd3m2n7UNH1ne3g7m00j+WGywrMv9/h8aLujgUnWBcRf
7RanfNTT66oPVSArpfwofFdfeDmOZ33s5bvSte0rq/e6ZZZNDlQGds+xz7zvxcraytthC/wnXYcq
hQALKhyZaPt23kPM2wqK9h1fVg7UWBxqtniI2qa3yB+mt6VWg0DWTFxRRoEal4/FVKO4S2eqXRhR
8oktVbay2Rl1A0IoizAmmEOhfzzoA/I7GmyUiEQE1r9pfsX/Lb+ajxRh5VepXWYLMzbNW9PqHoLA
+5gbiX6E8qdda6IZN9T6x3XR6fVt2JL00fr4XWolJYtlN145+WdjFOIeN2IHyGaUv6twGVdV5TqQ
Y/zBA2m88SO7Xyk9SfWlF5P9RzeQX6Xxue2N5CbP/QdVQ5/UBCu9dJUiuFDotlZ2MIp1KSW/TDQI
YUCM7boczWTtB5PYIMvAVlVkfuVq7NkCVGioA6zcDM23TkdfGNwbAAQIYV2GTJY/lPqu6dRq4zdh
shvdvl9JzOAW6F9q99LMiBXbSNklQsXv0h/HVZk1N24YQSft/eQLefilkxB/DJlX3icSK2Cndx57
S+FDVenG0aHYy5rShmUY3iMufVeeiyZIX0W7crSLk0Flg+JPpazRKzAXpRt2NwpYmwOKZ59Ep1tX
2BysxtTRmf3/fHEy196YGm6M87UGsskSL1aPtyOzGafurVkVUPunM5LJoKBE90RexNsJRTrXhg5o
M9BRnzX87CrJGvfgNUDEEmKgdhH1bruQXudsgHCsIwfpbB8Y6XXYweyESdI/RJGiLBS/CBdaaNgH
F2X6Q1qm34/ma0VU4hFXfbClbz8yixMQ+EOzR/Ai9jeJgxNAYljvcza2kdVEN5kd3eMgDMYDFsLS
y6L6zhAhFmWGQhYkld4pLpD9yY/zscT2epckUAWwRCnuqdsjREv25Es01vf9JKXejF7BMuTWJ9XE
JasnindWuoztJw3v00J32/twWi2hLB1Vx9m1dhG9C1ywcdhrJ+8p1QIZVnFmLdA431E4x112spYP
LDBqcYhA2pD29goF9HpNpdnYVEGYvUty1OB6vUdiyS6MY6RjW+73cf+QAZnbErVqZOSRMU8hLcYO
tATXJwGsB7FcuaHeUW2z3CtLS68yMikPeA4VyxRl0iukMfvbAW/DokWROLOM8aqvYHOlRa5f9QE+
wchfpouhSXIkl/rmPEaKujHw7Njg+Jk8FMg/LkH9sC3AOnphmHp0m5BiR/V6TL4m3iWwBatjq9yo
oZPc/z/CzmxHaiXt2ldkyWE77PBp2jln1pBZUMCJBQ14nmdf/f+Y/2RT9YmSWkjdm00XHsIR613r
WZpruz5e33yXOcny7PSSEbm5+FM9518kxvDcmn7XOsyX1EBjKVUPhtBR/Teyk0t5Qyb5YjCKPHQp
COAmog9iINi5cRxhPhpopqbdhA+5QFM2OA8qdjZPlD0l+8YhpduuLdNDrjFjqAd7r0vnUoWUqIm5
k1erzil2rkgYqrKnYLsaTj31HYFMhmuS/Dbm3vxU92BOi4lwazWK7miqNj6YEDGeDf3HrC2cFFzN
+aK66LUhBP17dWRQGf5YFrLzAAZFftPR+J6HYn4d7erBqkkTdRWVCEsXOn4H5I7OwFgyNZDFpc3U
J6OnrTwNinsqjOZCVu6bY7bUJM3W68DQup6E873SaQWuJTXNVqffg9gq7tjHv4/IkpNeNQ/Q+i7j
2qTaZayFekbgbo70/6mFMvJ8+lznyvqsslRAILI1NrRIN8zFaGbXIUsHqS339fhQq86+6ktIUY8N
UCEzAXisDck2hJqt3tXjyeHYevv3qdR959dwDYw5JqYSQxmcTt8YYxz0TSajRXAfFz0+Gm7SbISK
+71qU2NrsNs6E3lFVnIGthNYuM5TErzUVmYfdaPrN4SA4j15jBQ6UmszHo/iQ2irO+n+6bVcGkWw
HJChFOUxDSb9IcnDn66ZJ95sgsusrTJ9Zqk+K23dQJSR/uC0q4acJnLXQDx65SQNRTtfdgpI7qFH
ZT5oqqMHsO0vneIA0S155S05tuc865TXp9bw2NjsfSo9PadLjjkz6pCYCejuy44avap3kyty1MS8
XfxUo9E/hnH32xyS/cLTuCdykz+rJcqfXdoAfIcd7u7Pf/3zD6IyibZa/6nm8LdNzEp7GRnaHiah
+w7D6gu7Y9fP5wqhlbxFkkE9y5vunjRmh5W3qTwTl8oBV0YMDrJetthppouIknMyzhnra2RdNKDC
FyWt0B81fYaIW4mzvQru7sAHvTIIGkfxiXQZJ74pGM7/fiDs9Yb/pXLxQFjMe3X0Yt217Td6cR0H
scTU4d61GbWysY3ntArc0yjM/LKo/kkzl0cagrNT1aniIWmmXTvVOSekQD/BCHutGW1jMsX9oZK5
eKCDJiy3kN/mx7af2v0CzfcVNXQ5Bgy0vLaljFG14a2riLJXzZA+q1LNvuUuX/ohX55n8lXE19La
MwOoEVSPaR6OCyBuaUZAYKGQdiQuBB8vf20cd7oWWbIpsny4AyMtt1077uEIiD3DpPFZH4W2ieZW
32CFTQ6L1aLIDxxGFtwVl5Sz3Ih2u7GaTj7ZxYwLcqmp1IkqjAltHexk+9HQ//+62rx/Spe2Qg54
e7XzKNbzKh2D+8Bs00tVDvWeS0HNU+ZDn5iuyahB+etoCzwkjZ76MlLq/u9bLt+NrVwDTxM3HN8e
9958MwuvtcitKh03kFU1vlzy5GDiXblrVERslFOvHNBlunCygEwytsbZSF9ntlrPcvW009+OpxWz
585R06UlUHLJBpfdnWHXBMAjgDupkW9MMY1Af/nkbnIh622jYvsxcKaDEDY1ayTvAcRWy4vm1MbJ
aPF7J8s8Pl0qr6RMZG9qavINrOw7DFzyWNRlv5kMkR3T0BSEmhElLPE7S2lSqvtTHAfF0zwny21E
KDTUpwkU07xBM/XA/Ca7sQiiT3OBZISgddWtoQT20pT2A77lCxze4wcX+J3yt15gx7CwHhqW1P+8
c/+xcZlGMHOs6NW9K2vzqKdLuq/cePa6GfuDVRqP1ZJQmUxT7YB3sLZc7XM7ifxQI1NZ2AhOYz6H
u4BDyutgdJuF3tiqaeqfQNfwgulRe0+TwN676BsHO0ucZ41me94mfssy/LYA2e7NYJlBhdv1IetL
9sdzcsV+k39v0DqSNGBGQ/mHBZofOTBkZtDWe3KYyAh6QswjybYMJNwDR/7kYSaW5bdamVxjx1o2
PZagDW1qxnOZqmgzmTa90Xkdxh7L794s5gSVpr3rjGiv/76uyni3VpmmtG2+XVI4jIXXf/6f6zrj
MXJLgoX3tl0SjjIhTbeJy5dkrtWWSVu+KzT+Nz0r3SepMaHPhotWTSX1LcrNtljQm2eKyf3YLcyX
BePVrMpqnyxldgwtPbrVShuxAOQSAUnnkluXddp9I+RJn2QOFC2N9PaTtthoZUP0qQOea7e4dXqj
Xo6hM42c2s0b5HPtKcymmbhB4ZfhiuJUfX0ZI4TbKM8fBmUmpz0FJ1uDIvmrOzubObS0J20WhxBP
zmkWmPzgFeYnDT7S+Xei12o/WqF7HCpFlUOH5aYy5+/LsoAiW8r+E1MsPAdkdiL3u6Qhxg9GU17z
CHb1NNfua11yb9sqMjZ5MbiPnDTy68qqxbQC3xy3XgD1tLUmtsJ8dIJkFlzFUbvWlkSFmGt5cHjx
0AtR1P59U933S6Jpm9KV+Pgs2363GvUEtXRtKBakx7nfzavXaZRzgiHMpv3ENrrzEGjduTB6vvlc
MG+uTLmD0FNuuayXOMBXoY34IXojSS5p3wavUFDQ9a2B5tvI/CWCmGNwFMOCJQhmsOV70Vd0SK9U
6mFyinelzrgBHOPBjDGC9Y2IjxiUNsFY2kdezHhnRtuOKORzNzefrEyZD2DiQECnAcKvrLb8lOYz
Ak/qqThfDk5XyKeZwaWv+ix+kEXnL6O++B1b9VueJi8NwuLaTWBCh9px9uv4xC3BtZMa0HV43tDw
UqZjbVj8sGgxpZudg0s7Oifot4lnDjk2IUZtiR7T8DO7xpO9wAUdzHLbUhn6okUGcgb2yG/59Dtx
4vRV9N1jx5jtEEtHP/PU46PHQnuw5zZ4TPPE2ociSTdjYI8IBmCoY+3ZpXrtocyD6tFM/Rxtkg/X
w7/vvf1/vNDM2KQ0HT4PwlRvdqN88Bgt29V8Z8rX+i25oaiNnnAZVZue+poDuqnmU03dbSmc8+dG
eyjSOb/LpDpoc0dnp8poE+kMpu0LtWwySKbd3ADIV0KXhxbuuo+8yrj+5s4TbeBZR6DbsxsNRlER
R4cYI6zuGMM5aIdPHTr0sWmEddYKqmVHbGpNiNaNSRiQE/ElU+GWLZW1a2A1+4zi46tmPqc8AFMs
G6xc+mvWahGzJYrMakDsm15F8tQa1W6sZsLlISPnpn5yngsx9PfQDjECgOU4Jso+hNN8DAq6hPD1
czjUsa38+2L/mfz/vdOTDMVcC9O+5ejOH5vIf1bPhSASjT7TcF869pnJpMK1oEGHslIAvmlxRQ2U
rwWuDviVAcpmKqf26la0SBl1pT3LpvuqD93vIDTrR8ZTlg/Jet/TIvGpRlxqxPPYC/AqU752buvR
PiPTeW3tTvMmgyjqFLdPeirE8wd/Lf39dkYSOzI5zjg0SFhvvwrxwDWc5rm/q1QFx6gQ034tiKjM
sNnoeMch5CNWWS7mU6c3MaWoeGO4puY16sfYp9Mzenm90cnlnFJ9PrfUuj+EVl1zptPw+yEzeFlD
eaAtq69ZRKaAtrp9lZbJBkz8cLTMsT8oLfmJ5jyfEfD4I4aO6EvQ5jS4pfnlzy/m1JLqEWxDk7hw
N+i+2s10eV4jDd+ZDX7A48RpMPXsXwtwiVeZ2D8SDRtEuVCtx1SkvGdR0u0x8VubTGrfcam3v4K6
wFtUhj96q/05pzQahXDime1sME5ZpwAR6KxzmvMqzVBbtMDizubjpCZHbDqnYvBL09xJBEiubg/Q
LCuWByibC/E2LOPW3MArTiVmBC2GsL/+2X3mjlskf271jIkxjHFiLUm8x6iuX5q5PhpdIO94ME9Z
+ZV6budkBdih7cU6AIxLntyrOWTloaktykPUlJ7WRA8zyLFEF3RJMIvG9mtM6Z/SzHohxvjam666
hkvHhHd0imtvQwqg8fVX57aTp9kLXVe2Lr2J7Z8RhYesDS0vmhx1LTX97CyquhZx1d8Gk65rK4if
1wHbhWkgc0S502KL0y/p6Gs3ua5XmOn3ouKhialT24dG8DUop2C/IE74FKrxF8YTt5kToTwsvb+j
Su5by+3PdROUe0w+AIISSk159I+lQ3NPbrg/CjdWaLcusmmsiIPn5UurJ1hDHjl1Swy/ufAja2ku
YZHe2Dhr2w7q/MwX76rbAQ7fris34+g0Zy0w6eJakp0zL+LEE8aFxc91bJgb7GVNzSxat/6qz8BB
dI4vVXgpHINIMTfypJeDQySNtaandVe3nxezbB7qvOg8hIt8l5CciEfTvRDYMZ9oHiYmvLzQdPkj
XLTAlzQEbrC4m6esqvdGZulni7HznvyEF7OKo8RUgk5hssUpRNxNF0wMN6uifjSmsKZWoEacTXJ5
Yc5xSmcz/BqGGPInPv7bgD1krQf29c8v9LY2+3+vEizv7/aOUtGHpzvS1NmSv/VFzUyk5tQe23vC
6+Kb7Gkuveswn3AGv5X41LIiObGr417ntbEB+q5Tzzufo0ljPEWreyszgN2Fje6EXHkqjLHwExGK
J1rWUR4s1H1KuD/3342Q+EQVNCVW9qI6OlQnkt2PXipgDr96UNmzgFrN+y93U+fUByMUma+ChyFJ
zVeKrqqN3RjDPi2m5RQWhhe6Mr83hX0SFQzbxB4IBORQP8ScyAeM3JM/z+PInNaB6zmSZzqIDN2S
AiH9xaijXdrjiJxz7HsLCsBhSRjDNO2L0of0SbZINkyZy41hFt3NzdApJju72FP4NZFiwMvbqFMj
cqyrkcuBFcO0EzvTWZEKOrhxDslryO6issSllbZXQXkE0sRAuqo/xevVCdaXThnJw59fVChtv4J4
sGX+3rPDitIbbvTYL8wKH36H8TYxzPSx1wDzOJJpZqLZBUKE9UMluvHMuGE3kK9d4p8jgYk7gyV3
F9U5ZFJroGMmPkVtPd1kPvQffD7FO2MdViBTGjjiMd9wbH5jB6K7dgZcq1V3h+cZB7c9HNI41LZJ
hwFDDNMGFlTuT2Pck8YR0yEdjniLM49dnQ4W2PRr2zZpjhx3Mge4xYf4RoOo7im2Xh+5AN8lY1xb
ksriFIo7VSn9zc/aVbVwK31EbO9JZiBDHLDdxISeJqwc1jJuwVhTG5Qzd5Z4n7bFmiaIczJkYLcZ
xme9tq+y6Glpm8mbdPuK/WP5QHni3Xv3StqOZTquZdikAl33jQ5hyWYl0TQtdxH7/J+vJNooFdQT
zkWsgDvHmY1LXlsoUBUjZ6TL2qMOdrmIJNMvjh3y3KTOTw2fwabVrOrczRiAwzHoLjhqHupQsrS7
buU5YRnflmQmLwsoyJZdtk1Vob646ZBtbHegYluqX2Uj1XmY4M7T5TCRq9uXOcVhDNwoHZ9jZyez
heNiE8WPfQzqHJoGKr6prlFuDefqUjuSrgUKKT8vlaUfoVqPaiCilof9J8fiIO/IxmYyEW47EamL
CKP+sWgOrRbaJwbFYk9Px9dGb8xjQaMshhGFrQELxr6eTbxuYRx4UZgz9q7CZN+u9JViGaYzNQ/h
Jlp9Tq5F30qaEVfKy9HE3w/jHYS+5mfUjh7iVoQnMGU/xq5st0YEZpsjNqhM2n2wew/wyAD9MkTO
D0kdtp8EP8Suw47cC6FtU/bqX8vmYNEc3Ku8vJBOsR6dYnK2RTThHB8579RIX7TWK6bTjn1xJmt8
FZPLMCHOowe858O05J+tgYma3smbSTRkirriOi5WfzFNE6hAru2TDvh+VpN83MzSyY5YRu6imYOD
i1trwOJ8nqr8kRPvcMznpHnA0EYyWQvAOmTLNorN5aesxm/xmPF1yVpsMwIdNazFj15ZLstpzlmG
jV0eun6zao6xWs105F1x6q7HBhyQWxw1X7WC5Ttk4PuiR/mm6SZnn04me7e8a89TbbRna45PkNyA
Mv/7c+Wsj/7fe3VeXYlGh1SuC/NtXGWMu65Fj63usxO1XtextWprdV46iYF4TaMPg5c3hrhWNM/u
JbdwY9rXzumGJ5VbT7rSKYVoZ2PX8Ym+MCxhcWzpaXKNByfJ6/s8jPHFyV22vTnT2n6tYw56/mYL
Z1XM0ydV4N1uapem3Sj+nxbZ8WfUaoNdpWvjV9iI5YoCNu0M1+75Y/kFr2QF5sb5OkzNjsU5vqaR
yWFu/SWCOb3pGvTAuH6yhbsLS80+DkqsdBbqnQIW9weUiVuwuOecI++LNiH89nlxtLjjO4sJxAt9
2+aJHehM9g0ifZy05uNEL4NnZvMuLo3ylNhGf25xfJ2zTt+vqtBZN+WPvBo4EboUpGZraq2IsZ6n
MFQ+cPyJdVX9+6Y5Uth8GhzAH9a7LUZvaWPh4ku5C45ADo6BbXJE2Fbk02xfqSA8zrb4auEZO9Wy
rH19BeJrssRW2/KyJt1HcdL3wx6Hi+lywsaIyMD6zQI70MA96EOV3bGoDRw0BHv/rrnGlDUPYZR7
6Xa0mjPT9dxfNNBSkpysPWKOq5bqIVOKGaeIQO5WwjmOGEdmxTrdDbbjp+xpZFe9OOaLSHAKWjVB
mTginTNP4YkIbR3Wj8KeX7uMWWLIB54wkqIOEgwXgFZzK4a1BmlIZr+m3Iy0VbbPwng84kXySrMO
fZeB9362aTj996v1/jNOIR+MCjKjaCxSfyM5UEslK1m46T1W+pexTVYjip17iUQBM4t46/Dwa7Ft
b4PEzT54Qqz/64ZIvnYuN0MptEyeoP8cwQ0HdT+q5uTOGOQ5oNlnO+t26TfyV8PeH64p6MaKGWE2
Fl+ocDVOYHkTKvXSy0z/66ZcgvYJOufiNxhfsjrZ2kWg70Qz5tSRB0DXEkPBL7cRD0V7ZfA8VLn7
1M3BLhpG4Nyj/BLOxW0pSqwB0nrIB617AgSw1wNOrM5IvKow+BOjqDC/x3VdI1Lz2jQGW/9ysB/j
pIoxsBofKebG+/WOeTIjESbN61zibeBwLLAxxu4U39EVMl/D9MfBjsoyzCbtAXN3hSISAa7TsHAu
Dn5dawTAtgE+ccr4wO+NmlNIVWs/u0QVW3ych+iboaj45ogT7FRvbBzCNRV4kk/chJ1uUArPNsz+
YONlvj9lOIgQBl49g6GaeqtFdAjTZKHi+D45kAFtWl9PotY85in/68N8Poc2xhnTbQcOhkF97agf
H1vhBw0WDSuUW+FOxhXb1ecmSH/hKg4PIkiOpNBsnN652hpMRMLJiB8SWbUMJHEKDLYJS4rUzC7k
X/juOHWxS7BgojxTriQNN93ZGp1hte72PDSYzDnaWB8oeUJ//2ijqXHrQUEgdL2TcU3SDArXtntz
5v5aNZglx3ncN3B/TgKo02YSNnO6ZDwO+tj6YxJ3PhQs41TK5ku1qPY8cCTz+452yrTFJkmXIEDQ
8ZakubmtGStA9cvxuSHVVG3Ybha1OBzjzin57s86KJ99ZALDEZARDZDBN2tydssYL0fNJqKB3ZG4
HK86rvHcVl9isw5Og7PLZ0mlr1jqXdiqxc9aNznoFLWKkCMafTgSFy/SBkGOAw/gGQglh6/yqwrq
7toW5ChT+i4pfJPubgo5BzhyeIkc/X90X5qPA3CIuLFAzYRN/TihCvvZmHLWj/sGH0/oL8EINmhN
fEUpt3oKxmBHv2XC2A2dw677L02nRftkpi8qSzg5LAWb2ULow2kaIroatYb0k7YMJ35Hc1kj/VYW
fx+LfO1NyT5LBZqpaJqrICW5YGs5qKj+HIsgekXX99yRubxe9FAmCLdnqis8szIPEdvvM+1ngW+X
TeRVkgSYi7Tq/3shFub7U4oSJrrvmq3gP29fFlsDWjVojnND1coTczqPaRV6hPnJJBR9dY7n9HmZ
M0Yf60E9MXI/DpeFClkXcDsBL5Ko4XWGel1n69RXN3ZB13+f3J6+Ecg8aFbpk7K00B8SjdBRXs3H
bh6KTTqA2XE/jWVin4sgfer1gXBtiEI0LgTGJDDavErUwc1J4A6q8lw4Grsmsw8jKUO/Jk1GlYGK
nqRKz51duEfcT+D4VHBu+jzEhXwv3fbcW1nuRZiMNkApgpOIW0/Yg30MJ5QvlQXzsQDp8BgRPN3S
5X5sAwQYs3BQC3iUOdRb1MXX0/g01OUJWm3jLeIzfuvkMSumX0VKttPJKJ5g0JqCcwMzNXbYn2K9
oKyTUUqIvuPbwNtYRZFzo6EHnBHnPSdOvMW1YNTRrIWjXWxb5zCyD6RFw8vcwHwunK7ysbWoizNS
DyUHZex58qJcnmO9SR6TwJX3fN7lDB45Sxr3uNCCC8IH15r1eE39EPNu5TaMbrGFzJ05UUkot+O5
1KS9a/TjOEerID9o24bPrR+F3cGh5JgteI04ZRQ3JWvjyP+5qKfgxPh+ZyWmsRVxGe/yyZ09mz8O
zkiabrDSR8+1ZWzgslwECOuz2Q01iCmwdYZVw9zrUXvTMAfFMDo0rCbivkCi+2AN/MN1+3v/x/PM
h9011gge46y/v+51ikIAtVbdNCfsPH1Q9KBVUewvssqumfzVCQNjgqGeAYVJvy1rVL0lHc82tJlj
mS18gHGnFClUpQWOpgviZks92gVNtviaF1TvdfQ+nxgAP0ZTihunjlNGWRhGSQtr+bBxsHDtDay2
w0/y5NxjO26OIix/GuOQnZknU7MuA3fDif5b3eUYK2GCbLqSovRojDXPoh3kZGZOtWnG7pcMG+sB
JdHTFyBQQtNaHm/t679XgT+Go/9eNGkQ+TGhASnKLzgevrlomc29ie2WU/nUb4p07PdthaKLeTLa
0t6roUe5e1vveFirmFeA/ZCjkxozZ+PcjDbXkWoKaLxWsV04dXh1R0uoZX7uQQMvef+BgcMRb/b4
0uAegymymAADMnqrAkGLc7RoNBT9qkXtiza4d9HUole531Zg4rEVySvOKhebac1OG8LNJsncU6UH
NwNYzm7mtfU0zozbqfuV9IJTckcGJTXU6EWysU56hTKQtmtQMDLPyfqXH8mQQ4NFN/tJCHlrtBlR
zIrEcEhXT9aM2b6acsOj0d6nJqLhxdfHbSbcH8OcaMz/K8ydS/kFz8VnVCz5aNfVtQI/c8Ls3Pjg
JGAMmnq60o93ZmfYZyx8T1imgrNrlq81Y4KTrsRBq7BqjQKGUEThjffnX0klEZvAja8LI5qjpdIn
d9GtE7AQiHtWz9+X6D21BOv2UUbYMM1Lo8ljZbnjB3fm3Rbyz52B7qDrvEbGO2cbDcFUFfbcmSoG
sDJOPZNcnqcdVgkwNKOYn2SlEXNaFwTIadgBOuTw1saBFAff6jZf/HGe0s0UahdTVfkGYsSnour6
U9PC0cHtfelDfN4anO94CLaGZcKuXSrjFOtQtP6FkDSM/+Mp44XQecbAbxhvHTqtyIakW4RzK/kO
4RgpIz9anRuLTjYbz1l6MFIYNjLSr/PYWzjMYeCHkXvNMZg/TY4OhU8My74gp7kVaeyQ72P7v7Jh
wVUNvzJp0v5MMnX77x/8j7Pl77dZCWL6Op4Xjlfchr+XQMJfePKX2LkhzNwLoYWsOmV0Zpnecng0
jtR6tNDqCG3Po/wVL5Z8GBO1M+P8uxGDP7YAWmyyaATAiPTjiaUatn9ei7T+wpI7sf+baErBG8Eo
wrDOshzx0ScvkHTsNGJjZvR7mTufq3WeLueDLGJ1ZfD6LVJO9ijUbqnz31aNW03PhwKn6VOn3ayA
SE3QBIdg9s1BTjfeMp9y6+oxbLv+WOo0wgeU8qUFpYJsgpeNFce/sWPQfNf2D8aiR1vpWGQDTOMh
r5eDnTAWgvjZfzTFeLvJ5hmHsmhZPBkCyfSte1OqGRMPJtsbgappM7pz4rXl+KCqkIXAtVK/qfWR
sWL5yQkBmNk4J1M/m1/MebE++lneHnX+/Cxq1ahYt98PVKJI4UOYJ+fWLR2DNOYiCT153Lcvc+jw
TeItZElaCjgly6ckzIErR97UxljB0vCAJxdkUzjYHzyB70QYfiwcQFxpk3WAT8qbI7ZT0shTG6m8
kWSIkSGZ3RvBkzUEoW8gaRMNHXxy49nWkZoFa1w9iZK9cG98191wCxMj/mCfu0Lt/pKFpMleQDds
k3M/98ZcX/b/HPrNZdRmu6ywfjAQ4fpULxMWdT8ywfhbuMLMMJw2wFCnIwPN8tARS9qwaFdPsRZR
rCSiK8VazrZEGKFW97CAIIC9yJagdcd435PUPBn9MDKdVREUiQ6AjYWR36Odq/EmgoZ7WFG4SdjZ
HTi3GT4oCN2DWypAyYHDq42bYCOwoST4paM49MAuLau1jcE2+XlRw1NC5oCPTwVmTFviK0rvhqhg
sc1MhzwIQtgHEo0Q776yXDJ2N3hDhMG9fJsD7ruCeT42nxsFoupzOqnJaxJJZkVbDlYU9rsqhcqQ
K1gLcZV5UxmrB0Hz+5jo40NhM5fusdb4XZ3gwZrhZM1pvqUUYfAbVxS7jJLASZdEior4MCAwMqzX
mV/GUHC0pCLz1gFoyTmfl8aWCVN7Ap5wIvpR+UwMMOLT4kTftXVq1p6vrrvYdXvIg2Bvu7X+uczo
qTZw+IvAqbZNDa1JU0T6g2gXLcYCEc/ZgXLWuFUcGFLr1V0r6Adql/u2/pHlsWcFwTZjeHSOQkk9
Ib5h4JvxLjK1cxaTSiT2jF96MCHSGiYc80DbVVLj7QeqsQ3bWfPIIXC8hCW3HcOg8UihPVu9tVWd
RVg9t69F4rp+CLWItCsHrzxUG73IlmMX1Y9sGpu9q2JCHJncD1lyTAajOlT692Yp41MTFxcT30s3
59GTaKFH2Hl0Kg9GPjxOGeW2NZ/Kgx7ZW/dPDqVOb72tkxRq6iuCpNoPQ02YlpHvdqRgcWck2gKU
cvW88KcvjJI/EGXEu1WTUCVBfrblLqwtpiZ/v4B5FrpWLxJxGyfF8sMXNU16jw0mDNWqIPhHl22I
Y2QQkPBSjddvIt2zC53q2aq1YPfvb+Q7EXBdm4Rps5JzWnDe5cKhoTa00kj9pjV8B1Ft1aEMwm+G
FYvLrNpnuAswEszmQOHYtING/L9kYWcZZwPTHEpTx0aIF9G03wIq7BFSzWOqVfpZzfjTRiYxENu0
C7C40LOSrAPzobQT+t5G6NPjEpb5gYDGyeSvCM6lUH7O7pwsl67tomthh935z5nTsUd+U43XPgJ/
EROYjKVLI90qzcTtEUJl+8HKLdfb8NfeYc0lwEJD9VfE5t9+3BKHSuKKooubC5GPBbkbUCGONuif
M1KStVmsvPfjZZEnUvSmCh8ZSce7qjETbwlo2EEHH/eQZC4BYghZaX07mFYDDyFRnqoL+FMVTruZ
AzlFZP12iipr2+lMOJbc+QKgYRO0kBoQZHPvTzyvqEfCTQQK6asdOYXl+5mt1wOZm+ccaLRGD/fR
AMl6GhWZwfWiS8KRVz4yOGvq7DSx1zhveuqwzwTXt5luRzs1dfmtAdwlIJJ5fRwNELBk/sEn5x0E
hkfMWs3dArocUt1b/Gk9goehRXu+UX6snVmCqE6Mm/hInotJxLe50HXGdCGP/KTpB5vjqXLgSD1i
48crLDQTfN6gP4Q1a2elD+IwySzdavpDFcpr22APhv0FpQcnFZIf7qAG3keSlBWjjOaTMpvCn5O2
2Tv2cErZIjV0W/gR4QNOeE54idZDiKWrCxYtfqGDGUwSLqPJZ1ooN0QKG+cVvCFZx2A3BglqqevS
PRQucpNLLAZDWMgt7KnxglHrey6gtEV8tYbJOUnQNrvUqNbazTx6DOvi/1OB/4IC/5fv7rydIKwX
l+eUWSFOAMf940f7z/e86GjTFU4+3VxDhCytJe0N66gUtkq1yYwmfAr4rGBP1I/OWH9loL7VSk5V
PenYdM0KsRo+DWkdXntn+BagGPFhX2iE77O70Y4ei1mIUygCMVaNzl50YlOarExuaQCwDdWRtIV2
DeX8SscLe6x6SyZG+TaJ72u4xdNVb2a8Z5494AjGblypKDhy+kYfAANwCvn07Uymmw5oN8io5i7q
SbNW7iABMVCoyfLT7JdhNWZNCWYFkv5dPBX+OAwDQCOivNig+fyk9YFd8bbXZ/dW9QuCh6Nvcf5B
eTGoSHYqYgB6IscdR03zpuj9kdA2c6B/VhY5R0fgyoz1xUMCTE+J9jkgEHCZppzQf8chOmqKXbM0
5Uf71nc+SO7fumXFRi5sXpO3UzFawxh+uhloRaImptXDvyNLuJHstEhkkgZnCLxj/YTfAnwTBd0i
IhLV5h7LS+y1PJMwvY3EZygS4zEv062sM7a5TRZ4FbC4vWQd4kY/mvWK9aoRTzJb+xllxdNiOtZj
z0fdDY3l2KJxdoKJrobddHZIGjljd/x/lJ3ZbtxI2m2fiACnIBm3STLnlJRpy7J9Q3jkPE9BPv1Z
6f+mLRklnG6gUejqLsmZZMQ37L22tNwEdmoLwrdD3hXN7bRRMGv9pii+r+siD8vAEItfyMJqra5m
huOUm/SlyQk+b9Yg1UzTT6qqRc5cWoeuRiKYwX7rMKzmWnyVvLcPptPG4VjUV4Uky1eGZzNhrtMA
tWsf6kPZYYW2lz1fHwoz5TBB3rB0MS7KolK4l1uDXfqVk0xHfvSjozSG+AZK6E6xNEQjxDb/1hu4
7x2CjUFZlKOLL3ZIGXU3hEBzPO3daSXxbv2IOhylBOBAn91NvaGG8faZ22fB5EwYHSuxHOolZqil
b72ozHeoHUHfCwdpms5uBzqehhXRnyIZOJEXMAQ1ny23lmERG5gTK2I+kT98Wach342tdXeia9bJ
yrRTjEJ7yGEmRwBThhwgxBzF21EzlZ9kTb910i+U2M4WXFNIQgX7Yy90Ji4lbC1f0eRjOmDf844u
5k9z/+oeBKoshMkxg0fotXgnGkFRMFzSb22C4UXp5a9YHze5PXcnJHXhmkXVYXKWr7laM3+c28fU
NrVgsgeAlq7C9z5aAXnxKU4N50cMO2rj8kCzEa8e+jl9jhfvxqG2XrwPo3DHD8mgHc2pDxYbEH49
1sG9A90MovE2ZZnqgc6GOYiSmIBEzZxgW1bOppNT/U6V9nbmwSNx3wLw55YIu16/ll6b3i2n7nhT
iXzWGkR6aZz2928MVZKSD4VwoBagHdsChz5mQLE2K5HDW2SHGM4ypMpegik60Z6sKnZ4bY3iMesK
0+8fUdfLD16Z+22lee9cB9bb64BajfeDKQ0FHV3e39UlKVXsvfNxui1JU2+jxkCJZ2vPMY7wm5Os
L0tPJ+LF0ngg9a4r/ZpSJa2qcl+axvMK9uMyTrHl9/pn9MtwQMopP6Dnpy6jHk8Xm2vPNYN01rMt
MRIbi3CorWbc6dXcB5u+GwNnMYttH/V6kM+/Ra5bMEO08kpNn8RMrlTdGk96iyFCEeFVtN577do/
PwFYooJODZHv6z2OYWN41jQx3koTuViRkVHXxUqRasLrGYkUD7DWfETQ89gA4VU694LXl5/AlKKe
sSmrkGqjPVf+4vJ6N6Sf+pGGBEuzzPdq77e9OMNbps0GFzf/fm04kOyE8YTb4y33dOMoE+uzx8BJ
GEv9AHItQ5Xop81K+d3aNCqjzuS0H45R/c2dhnK/uiQsmT04nKKGFxu18S4jhDXU8TnPk17cqrzY
SB6BHQEmZZi2RKL1PfufMcouE217h0LWirP0u51UP1KyVM+9NkKQZ4mTx9oBaXB6dLRjEdl3ExVL
m0J4ZTj1eRKCqX1KHXyvtrhT1etqOhWs1MMekzva+vqdapwv6U05bgnbRBdow+lHo3eX3f9PmdMN
hPem+drf4iWLD+pMfbYrrXHcA3qvtm5W91BlOmzjWXHTRXlWa/XC9TRu0kavtwQBbwe6YyrNc5xR
VpOEdfeR7vpR74J6tN1gnFOxt9WXmQr5GSVVWNDHhCDTOqw5ZbV3KdB9W+QqqFaYj9LR3X2q0J0D
cYn8tB6Z81ckVJbu8pKjLdiMSwRZZvIOYzvICyrvPbZCTGBij6uRT9mRVwje8o/0UppYvQZvvIBT
6Pd2vq4oH8p419YUKuk9ecxS0mHrEcbcwo+V5UCOnlC6OE6lHWvJEYkGERxlKc8xDjmgx4btQzse
PmLq6BZI9JkBVzyqi9N0TlLmPCyM5NH1pnRn0s3gE/iZT2v31MLKZzYxh5mXdVyGD9hzjq1paRcn
ZmPrxDoAvft/2C2dTiRl55fK+LEODLPX4X42m+bT/81+SEbt2CewWp+cq4jJVG2nsr8ohvedbWYH
PK7fXOjwe9KJ8s1U4KhNXU3/0GhM5nu/Zz2z83I3p4hcclZC83xCKIHVWXjQC6J4J4glYpHpfolB
f6xAWj5U1oP+JzVSx9xrJFdILOR61PZOKzXbn+AbhV4KcxBpGlColKMBk926bdz4o2ZbRjiODcRf
5FBn4iiowUx/SAoUODabH9fIP3JA6ofWiAGlFHN20B1WKxQqDOpabdfVEF7/uzs3XrtJBCJfjgj+
XJ6Ex/z6saf9izPETMMNgaW1QSS4me/0GjzviH5dow2WWs82sTYSZJ/gPa4RvN/g8MUG36ksqg2k
CWzkS/MIMPvOxH7QXDSD//1bem+Gr3cj5F29xD8dy9br33Jkq+KkZjzc4iGfd8as8Kwv4tJEj3Ob
2qyTuWR6QBW1Gr9hfax2VQ7fzJnwao8mJZ3Wl/jN9ab3y2gE4OzQM4B5PzSIILE/VEdn0a+2INE7
xVWHdZTI+D5N02MJXg1MBdMaWkEoabZEh3Mrteij5xFIbK1ALXpn/GDMoA9tHAmIHzIITl7FY+8w
2CCXkKZxGC7jkrPSMuNb7WbjlhfwS2VTKNaaiwpBf1gN8khz9bM37jBPJ/W2zcwcg2Fa1zDJapPJ
OpZsSGCq2h9KYjGvzkzA62h3T96qckT6oCLGxU9lKq+lCaQ4Hdb2NETRg0WhsEFXm+4qA3Q+mB68
Pu0LY+v24ODW4v9TD0/oFt3Qy+jwSnsJ8N9kgK/iaQcTA7agJsxAAdkJE1m+oxL7k5nxdwHIl0uu
IX7bu0/ttURthKpJ0WX0tz8DdbKRSRbO2k+dg0i79AQrem32F6fUGF8TjDF33Ymgt8Z4L4bEfDuG
Zf9LbXMXvdMyvR4jTI6DuYO5701TfLNMjqX92yMib5uoAr17PX5XKxb1gaNXVHmIQDneapYz+0Jz
QFNH3PYgCpNtWbOc113jEJGRdjHSlskMCwlPOO/N+sx/XfAeY2MdFQjT9tfDdrKFlFEnqruZhSxY
v3u6P3WoDJ2CbXw6r4ZfV1brO7ozYhjKLgsKfpmJ4tTJeMciHChkxA0wAur2DVGkzDGwWkQmDFrC
Q1Ax4iTtsU2MFDK822wGOdbGsttqHZOntHrvWfjHV+DcvwE2CP9nJ//7Fo6XtOk9OvvbIiwM4uno
BGlbCN8tLXjHqzZu3CyW/mKuxY603lH9JIXuXanOvYb9+4mEms06D1nbXY382jroYGSxyx4bJcMg
fT+gSgzYU3+ZTP6C43zdEXdOZURaiw8a8MJHz02KpJFnRFRhBLSBsHNORcfcJjjH36lV3qjuqDvZ
9rArpVsSrIBfDXizQUyYT4zq1kSFE5ILZvh2bzHrS9ejswJfTyeiKiIW+oFAaUxBhXZGNlaxJS22
CESGBBkVTHMANBFv8K+Y4A/ZbCdVnO64MD1/anfAg8pdiTOhICLooA/qGFkGtxZ9ZJeTu9dD4n1C
xlVslJ25/iTjzb2biqao99Wob9d1MN6ZZbxJ3/nzB3cFCy+oi1g+XvUeizLWbCDk8tZbyzPSnkNs
cTRoiZsec42FduUxSuIURjNHfsODUvK0encCZDH9YDfsADfy8h3z+HqXlytMG8cMO2GL3dxJ7UAm
YTTiMC84GJn3bI3Vrh5g86nA6eYFCrI6VXlzzvEhf0AW9IkcNL5xwqXgo6RhHBsr/i+3Y91C4E4a
wTJadat88rLkue4wI2aq/Jx2CRQ5BK5guJN9Qsre3DTiwZJuzCZ+srb1SN1YFfDxV3Yxsk3eufDd
t1cpyjPDweai34fPf1ba/1PnLn0y9AnhBjfhsSlRNtnOsxyLIypHd2NY/Het9xlxAfBIu6pCt98v
CrqsU1gVFyok4wLKYHpHiwwuN0PnwdvrUYBspDIQdTIv2yR9XPgastELSCg/L7+Nd5Emk+u7Fq35
rLL6SzGS8uAY3lfLjbt9m/RjqOW2jao/xauMmwkmb3whfREDjBmdPahx4QLGjsTfzA6oQL3ztCRE
9UakXHX87xOU1Md2Yi8Ipf7Jxd97apboeR6x8mVu6xylXXx3O3YDsad+5ylT6ygrjoabO1ucoBYJ
1g2H2rzelPYJH+pwnI31d6pbpI5pvfCxDBXndHxOF1DQc5Tij7s0NChnLWaS7Jgl86t+sN75ttA+
vD2KCNiUDAl0rENvOjhme7Sbc4dR8j7i6QFrbdeh9dcs2S4SKEUJSUDEWrIVdUMWN3+fFz9TIQmF
3ZXl7KnV9hEV3kfAkMmBa1b6XvRbuWX/PEfRJ0t1+RZ+OsCDvP2eILbeDfj2wsYCDlWnJE5hjWNd
7A3d3k0bk7JJMIx1/GoApQ2CBvf4slCrl975Dli4UDi5g23vMcv+6uo5f5zL+AkKX3xIQBecS4SZ
rTdd7S8QIj9aduqcLbwRvuyXZFczpdz0bfZtzqgBKDkRtd3njS3KTUSnmLnQggZ4OezTDFQIbp/J
tatVn+iD6sErd5UDMFor7G6zJvi7a+b1ugJVYCzhyALmIs0lR+zHKrTDFLUnIRp+G+vYXaWjvlAF
2rKpA/5t3BW1QPxgqpBZInuPdYazelCdCvdUG+o3VkSCUOL8c8WDW1vuV4ZJ+pNL45dhVTxV7nmS
UDC7pnKe1rj8UCZ9cSLbgapMFi/FvLrn/O40L8Z13EFoOMaOyw8zlbV3ESN+FEYWrC6AfjxDyZEZ
Eut7kV8tzzLPjjnvWpVtJkGG/GpjZSiXZwSQgWtPZ4bdw5MjqvadcdUfHcGrKxFoBSWKbWE/f7Oi
JpRVHyG757dY6AePumPD2BBTJuanrZaIh3ZimMP8OApB2z9AvlDYZDgHEeChyx36MF3dkyMKeXJZ
KZ+iaLqZomDUPw/eBgg6UD97uaVimE81C4HNvSvZ1gxQLylvWtVE0yG5BxKYzdd5UhQybha2ea4u
99lBUTAWAtBqkEMcPzBizAOZ0HLrU7/R7AReF8iEviGdiUom2YvE9dtai89zTjpTOtQj/Y4hntg8
z5u2km64lM23NtfdS5Qx62BILEPssEzDje73f7c2fyRCrz5YhyscXaBt/aOCGxwOT2Fn2c2sXPK4
jC71Y2rQY0pLwd27Bl6tyG4ui4OVOQ1OU6sIIt7jjTnaR4VFAg6tU0PnY6beyiMT8jyPPlDKxSdl
4XzRKuj3TVb9THICT1qjaN55NP5Rv+NlRf3FMQXURH8NecoyJSygg+MtGVm8xQs3QGxUe0eL8m2t
gWBxWkH4xC/D7RYypiiei5fEW/R3asd7ruPrqo15KpXBfSxJ+faqOkiryEWw7AyohYrf7TfRyZaG
UII2ntiRetFWZS62BMEayFFE8c4bd41w0LUDguTRelaS9YGrtxlKhpnJDUsOEduggSJWqJHNGrUu
84CwJ0YJPBA1U5ZDG3FI3M0IuZGTQ7gKpBh9hXFkqS71YO+aCXlK1XCm/Pdj8w/JiM3LSM2P/Yqt
+uuOuGbuWlnLNNy6cm2xEJlBbGV2mAs8/vAdwtlp5m2aDVZ4Lw/hIjAcJWf1v38L9+30QOisXVm5
Wgzv34xCUTw6Zsxle9Nmm61m/iWXgDlzrb1UuRcfo/bBwDuwneup9WU3wwoqGRFKSVazW807IdQ5
lcjNsnT5qesNwzShUQ0RmUSh+WSAFLHdfmapIaL9mAPOHMj50NfH3Jo5n5V9fsJz4p2oIR7nHLlm
b05PkliAEzry56GPXzpS8J51z3q82yCXVdUPOdZktlGf5LgYvsY3jkdAO5XZuMenMwXNaH2b8T6D
dZt3tuqtXWLSEXkUH5seIyBELYWrlPNm7ZcHEHHoVVJ/ythMdi2icpzaAxAJDjk7HOe8P7K9MYLJ
asms9DBFD62+a9vp1kX6Y90u/WOkzGzj9AoogFM8ukh8WHfWeyV//vd39Y+FgzAt29GpJZn28Bd/
t1arPVce0uz6phm/1R3HU8wc4LkiBbBANbTRbWBDg2GvT2DMdxp7lCi6X+YjjMTI+pVHlrcTPb5E
uxhO8KpeoPQ8kCTW+qMgo46t61HNmnZ759d+7Zom6Jt3GY0lR4xn2dL8+9dmIDosa+1Wt7F1832m
6WrXG4pPu0DPHQ8S1KRu7xjonpxKsSCqGue0TJzgUJDMtnoYrO6DOyTjZnKFEeq1981aulNXWz/T
tdPeeSH+MU5j04rUhXkVI2RcXK9+21GWSmuIMVAtFkRR8LlCs6i2cdr+ktXgbRmpp5tKrhfGXCyU
F2s99t38s3S6yi+tmSVpRrxDAcF5VrWJqcgcg1ak762f/jHuhkLESI0Zp4eC8PUvGptMKmy8A7e4
bctNVeuAFxwdm4RD5GPTK1Cz3URS2QsDs+WA6WgNxuhhyEECJ/njYMmP61TWV2YfjdqZUZY/zVGo
lV7xcei0xzrLHj2yB57Q+UHFSCO175FId1xuVLrHtooJS7Tq57g1h482OVGjtI4EycwHMWVnr7Xn
RwfaKaQuKp92SnYJsJLPWdJtPNdan3Iv+zwnmrYd17KD10ez0hjKd6I4D6vIKN75Vv9Icf66o+V9
GIFC2UX4ic7k1c1SUl83i9C1q9dZ2NxyrQuz1SoDbyTi6UfqJmYAa4AcmS40S++lonLzs0SPDli4
0o3GyhEjPmoJyCfhSLn/2JXNs8z7A4T09J1r8K0ilF+W2TrC8Pt9bLzWayjpGp0dlRqz6dRmU973
fmZFO7OUOQHKNFSeYZyFfGHBy8YTURA4cI+rcAWi1Y1ya3vry3+/w9abd/j+KwkPRej9nniDYorp
p1a7c6IrcKEq9HRg+xbu8lp57dlyn227TDkZjThIJhOn+lhcEkjcq8q661zvjM6Fe1bN9oEUP2Pj
zbkWsKqiBUOYgUlnjelZVj30RqPz41I7lNOcHet1IoPAi6FalaDnZOI8soEpdlbZif/vCgh/hOHw
UZN+ojtvJpiG6BK5To12zTh2t94QrR9QVuzaMlsfoonNZ56elqVI/WrGAp4wREAgNB7cTLwzGvpz
iL96Uj2eUFsC7BA8sq+e1DWp5kxUhXbN4SFTuBKKgO/Wd4C/7dRI8dUmzboXCM5drV1JDyC/TetJ
v80+OQvJLAsBi1xkGuh8yyXYYJy+ExZziDqWuSt6rjSGc/1ZrQURSFSc9YKUVzXmedABb9QZs/mh
v9Im/QKZL7ZzNoepnuhYnUagIUMJFnnOtMCtvusdJi45fK+AmPtt5w7h2MGUanskggbZJ2VT7nVW
lH5j9ntMtBANxiVoiB1TNYSHPtWIboj1eFsY1aWf6f3Io0ebOiHbKmMYUMhj0bI9//eT/Kbe4YvG
s0NsD39B8tj97//P8ASv8IClrY+ug+GMQa3DTGs1N9DSjl13EycHoZtMSLTqHZGEff/e/v5eHf6l
s3PHdIpk8NW9YuldmWjeol0NAh824JkemC2tp1Gc8rRdThock8CZk49GU11l7BDaUZkXonrC1hnz
g3HP9hi931EZw7t1xe9+Wa3ASsm+bMmWeTDM5qDi+R4ml21mixWsi31+kkeqO3JnKhZQBWjMTVLE
aH8X509buq3KxEcArE7Qb4l/1Gl4MRtzylk06ADfD01JkTNUqKlXT2uCWBBJndWkF9Ze82T12TvH
zJ/5/KsPiQOasw/cqy3ezEWbCZ/auEbyWhUGIZcaocS697ygY6L0t7eY/9UZozfDPlj0Tvy7yBfm
JtVQh2blkXeGAOMA9he5uUOQkNHLmodN8YR3hXgSIK4SB2AQUsFp25YOsqFl9hWJJrs+tqoddKAP
8xDts8yoPkYm2HZVn6wCchaT4f5Rd5tD6ShvZ0pUkOgHJEyWdZN1vctaSL3zwPzjyGUrAJxB2Gxi
aRNePaku2ZzdHOvyajAtcmhA7mBpKGcF84pR4XtPow/Y7z/VuhJPkV1w30a/IJWJYIa6dRpeKpPl
v+Y1BAu15a9eFnYAojj3G3Aq174zPuDaehJy7aBx4UHPJ/0S/2H9TF8JEtuaqcVjgibxnbsYHMjb
VwHyHbewblncca9fBWfKUhlZLVTBnBM+xYUWjL00tlY7kFyyQZE2BfFEGC0uDnvjKvOrUDPWRM/B
Szz3Dq1AHEbDJ8uiLW2jmsyUnBJ3Hgruyane1l1L9mJifhSLbn2EPEChJsCBo8BHUd8GZjHrp44E
1yhxDeb/ZruHdF88CSt7pG/cuKwLznqTdyBGu/pqfEHVGD9mZvQR5ydLycS4ojUA+XLHxvLcDQRe
6MZu5PGx63SiKUpIi0ht7XKLYlyPskK92HlxiHPgKau6iAQq5wty3OwWIyKZc95AUyNiCLoWQCq0
U4mdnnGRN1Ne7U2tbDd1bXxBZqLvjaUFdzToPyzcsqFVafoROMJpEYxzWmMno75/jLm/t0mZEtay
EjeRI/6nxcHIVgwf0QG+wKoCRTqzbho74exSG56FyNrPyiGAvm+Ws910nd9B8hqMFZ3ZNMvnImqD
GArAOObRZ4Ott9Zo1j233njnKn6zD0M+ziKRRTFaYPlmc9Ol4PPT2gP25nSKLb/b76IVQ67kiiA1
gzVW3+jvcHqdN9IRVNF4XhxqRPsf22lzBMG95It7naVKAhyz7U520ZdafVUO42nBVVRAnyy03rze
NBtPNWvb6WIXaM7sAfViVM46chDQExMy083QJeIZpkcA9HnD44CjN13SU2SWP9g0Zo8s30+tbSV+
lVgRagUYCsrSfo4Vt2PSG/aDHXtPbk1kZcmAyF81Zqvj4h4x0eZkS+YFtka+degxA1O3hyGzpz3a
8QpwdP957b3vnQEOb8TxEC5zRXYhOTmXDjHndigkbKz5G4O14jROJJ+MrewuqyeeV+sFWVhOfUtj
NkvamSGhlgCE+gi6yA2FwUEH7+Cmq8VlWGE84fxPsfjN8p1n4E2MLoshtMgk6unCYZf7ej/WlwrX
VNa51xrMXAIY6bT21RWhQrsZ6yK+DSCOMskSM5rH32XTXYBdPa16j/ahabJDldvX0h39Qdj2O4/K
27ENvxoze8eD+YH04rUgy45QD/O3HDzR4QBhdjd4k/SBLJp7tamobdGHFwBdW6Dif8qK9z4b6+3p
ic4DUscfDj6mur8rGKNKNQ6Z0rlyq2MSJ3snYMu4W8X0XYMOeuxm8WO6K7KTxqj3LBIl9t3+acyM
lLF/985+w/rHYS4xYTGvow01jNf1quUW5rhklXNVcEUJkoF0IQsnvgBav3gRLVU0eh1aqBLlge4o
8saNChWqajdaeU/7zMZDOZO6xpuC9z8HmLGqF0Uv9mBokedr46Obr2QoCbHuQKIQwamPsJIVJtJ1
Qu7mVc2XP4KeqmNQZ0T47tO8K965jf9IAl9VJqDnHYwe6BsQ2rwq34YZ1Ow82eI6JcS72YjZEsSc
flEnULxMmz5X+NPIlcHCKeHuhHMSkz9f9zYzyGi6G8B4HpwBLOuaxDAdP8TkO31qE2C6ZnnKdWL+
Mmm1hAD2GQFcUDRql7q7MFqiPFx5tGMb//yY/O55ApDZsdajgyWyOAaSRAgTXOV2OHZRvyOlhqTi
FfMif0BK6oiQA6JUUWJl+tbJWIamTEgtEPQ7uNP3WydwxkQPvJ5FaVmUF67V/phN5TsTz7c+Il4d
Vg+sIXHM2PBm/n5yq65qcyNtxHVJ0FhkWXr8c69X05DsC7P8MufuBAoS2QqCKt0wvnpVQghkrl2I
0gIBq4NRde3owZwyDwl699tKbOPIpdSyPlaxPaOJwB53j9Tjcgu7rqtpYHAjWPJDwq2LLpXm0zAC
vayLbX3/QpCM1b7MFjgsuPM96Ia8tyLMSy8jJvaKjIuoVvCYqFyRmY+t994Y5x/XnXRYDdrw9O7+
wVefiZXNk7BT1G/UlR7s3XDCe47NMQe94ZnkfqXWO4+y8WZ/zNfAT6ORB2Eu3hSW4PfRXnRCXIWX
psxliikU/cHGzu/KD6PNYN3M5xjE7M9iEdz4tlEFcHCRBerxZ9YvrAOIVv7vtuxf1S76ViabNse+
weTt72ejcDy7J5tJXM2RU73nZLOEpMqOrGcmHPmmq/sJdYAdhc3CAp5Mo52lb0yVukGZV/A3s6ex
0gOnqrVAONPoO730SGDYzgz1gQgFWEbqXaWuNLTE5NVnHP8uMu2rJGl1mtDd68ks3uGZvTXy8VGz
WWHsJC3+XK/1SNUUm8vg5OLKTWtsjRbzi7AvlUa89V27smESQGiuq+qtUa8vvZy+oNgeN3RAN0u9
t3FA3/12jMPne6+4MbDgXXu96PHkvKbCGsQVcX5QykU7Kls7D+2IyjF159AZZHwrEYPkw7Ad2mm3
1uqHlxRo7KWstu1cXGQV5/60VJkP3LI9EUt2NUX6mA2VOlTpQ+vOwNbG0r1TZ8aXDotFVhmXyLRo
UBBvBHae12c2LDNlcblBsAvd6y4RG9X6ZBa63LgtZpE4GxEKedRhqaVu1sx+2Sm6s4TJ5MbSC/VR
Nrhas59IHGYAmjDxuUPSDgrcnNYBP9rxMdNedOS3m8jw8M1M/EhG1GzGY+YlGjYN3ySqkdaQlBtT
9DuA+xDLmqQ+MFGNw7kwEUjoCx5dbznoZMPOCjhTbrOFViWBIR2uixRV8RHHMj6wetnqq2CUmknE
62Bf+Wjug4WW97pI9jLpSLVM82I3QIle78SAthnI6BmerFKfLtMgvuO6a3b3HKagjnrUUsr61ccT
rHutqI+DqGjtk5ZYsJwFlnJ9Mizmc4smFLQ72CMpV/rE0QhYAAvidFNwCpxaG2CXGoe7xmKLIdJ+
NjDsaqJEbCSjj/yMgIqTD9Mu5j1Cvp3Xkbu+JquGA8Pod206nZCSsoFKHfdpai+dXT7TlbsnWXXw
KFsnHMu2AFudn/QsrrZExvCAaLBiyqSu/daqi+OQF5gfYsMFN1vbofU5il+WSNzMkX9wxrQlGGVY
Qrj+KedfJmOM2qn6p6Vjy45a61obtRVkNtFu8cRLgx/oS50uu2RdDlIfz1UW6fv7btRa3YVa966Q
8A3llV9dGpVC4nbstOGexAtMcTBdqFsqDWpjME/3xJltFYlTozKNNV+Lpj+bPxIvUuyXqXxczSze
CDt6KprM3ilUuKHX5nt3wTXldq0Iobwv1MIlCJSKlMsq/zK2z8L61kdR+qFD50XQEo4ydFob1HvN
17QwzK0UHScBqffwBWfaQpu3JOmxXkWx3sBzR0osFYSICTVngC8ua6yXpuA7BhDoz03rXrIIWUNC
jJOpFc5GT3NEsBPhVVXCV+S+eL3yzkNWfSEeT/pKm8ttZJm/p2RBJqP331AIt3tVTz/XBodYnsP9
ktyzAbRslkFRUm1r9PebiRzTvY4GcsebBo0t8sesJdEzX/ZRUk/B0E2PskNNlKHnv6K+tHBIi18q
509hQ+8JmS7in/IQPReFCOfBsO5CE2MX3UbZ1T51fnwbl+HoFq4bWgbrHi/IS/irRt66TyngyU1r
TtsJuMQlJv9409LNhCJ3Qgq18lAOzgNfWXwTenoxZEavNfcDBiCdaF5pBX/ECAT5aVxZuLe1ui/3
2lB8M5x5DlfPLALD4jkdzGJjl6AUR6hY/KHbu6Qu6rG/VHcHRbfhHG8evFE1B5gfFZvRMfCsdfki
R86f2r14ntp5K3iqlbCWECHb/NgsNWp3O1lZpjJMiz391te6Dd501o+ib3vf6frRh7RrHheP/tI2
bEB70/yNKrnc9rOJW20miKPpZHRqy0B2SfkozahA38eTEjsKpYOM5F7OEacISwOSK4t7yIwGFL5s
94nXmKC0wQqBTvvW2Bk7mLTSSd3pl6DO4uY4fF/AygBpxKqay/lbJpx+W4s7rwzlS6vkJYnt0Aa3
eALZRYhR0oaewkjV8HCeltldWY01nDel7voItJvAS01rl68uyYn34eOQfbbgAZ+Sumi2loukkd39
sjFQ4wU0DS+ToWuHoiYpsF5LtXWs+MG8B9RBf5s5e1nK1Mr84axFA6Be/LbQpZ+LRSXbppy5Hkbt
m1Wz3MwnZ2StFM0QVze9Ml9yvNhwAAy/EbVx6fp5/0d+5or21jvwBIeEAO40LkjfMXKIZ1bhu3Vn
bCKKfx8XQrmRbdtfXcV89v6UiuaC5g6PqxnhEy76Y6RIM6p7h3TyaOkv7gSTI1l2RdqXW4Y4tN6J
fU8+PplDrQ6z4Pgy67gAI5Q9ksDLoovJ9KGtTX0vYuPFLLz2WI/Aj/WCoEJWzEfPLLNzrboPgz7b
/KjobE3wWauuSUKPKJDANfi83Z7S1Guan9NEFA45oD80lxIVtBqiP6PLAuwPkKm9Fka1YD3UVTbz
rFxush4Om8Hk7bEg+GMjrYU9mPpzkzQ5EuJi3Q8oVwbiF8LEdZuzB+ORBOilxltYtSGETmyWCSV3
0Ufq6I3g8KNenRc6GOg0Hzwk2o9y5AxbQOn49y+b0Dswz44jQ62ffpBuDA1wbc5rWl7VvAxhOQFe
1TCibCUD7UnrWtYv8Ko1Ld4O+jghwyzTbV+acXjXeFPUd0mwzMjahJUDlBzrg0EDcTbbTMfVjDZI
sC+rJ63Zw9RttgRM39Za8vG5+VerZFTTu1qgU4GfwcA8xGraEUBBYNfaonXKkqcCBoPvrWSaOW3K
JHUAZ+nVED5YC5pLh6LWyTatcB4so9APpWEcS2ck1VczTwszkUAugpgX0R5pvdVj0db7hf52O5pw
ojVLpjtKqTLUsmEGC6nlfj7ap4ak6zOjbj5cD4JkXBD+RF4Stcycn8UCIq1Z0/9H2HksSapsWfSL
MEOLaRCEFplZqaomWEk0OA44OF//VmSP+g26J9fs2hVZGQHuR+y9tpWUNQS8YLXvqQyRjdWLC7jO
SHEb+b9xREenvMfUg/LiTJjcdIDuc4+M3DqtfAcHPYfI6oaguwSO6G+qqpAVR6kR24z7H8t4D0m5
JfaG5X586TRba9ZHw2L2L+GBJGrJxlNn/C6BhF46YX+oSphEsLl6U1UjpY1J51kU2Z5dCyeEYYtD
Vy0GIzBrE91m6fgvaegdHbubrxYwBxplVINgXv+afereevsbKb/DuacOuazZjEwN6JiybeMwDv0L
sNLyPHsphEHjeX0EuWvln/B0AZPthLdJ69yI+wZ/fiDW6RLk6/fcn8T+6+/M4J1Znj6K3NovOFVO
Xi9eXJ6pXTNq+xQ61Vk0Qhwt4AgHgl6vKRC7c+1BIxVzx4dTyJOryRlWBY8n+ct/wopI29LM/pHE
ZG9TE3iyj5Jm2xWMqSgOf1hN9H0idjYpy96551NYxF0Oeunr4lg4o2xVPyZthbGFGx5c8+lPZoMF
6CNhbiQ5JUfe2Sv+ybcCueummvjCxxyXfSVqzJRcSVStWWbDXVGwpOHKHQJnfAYm+vVnd43WoTw0
MP/owk8MQpR3jYMtw7XXa08ZKzNv05epfQR/VF6mxz3Fg3/Atu8fv6A9UW1CMRwnsAuTU4Nf6Qze
XJNkAM6CYVlwFFK9tMFwbKEF2i60siKqOgDX7UNrz4C4HPsXdFj+yc8Zavs1ZmW7HLZdPquTaWas
+dxeXes+P2HgkXcPCmw/q/bbnNux6twuMXyTCjtvjYNoV8k4y+gTnGsFeou6wqkFjdRgjybM3VDw
8aReQHy2lTBpHqk/n5e6CI5GmRPVMjp6U2RDvh96eWQP5CXrxEBA2ntSD+CprTZn4+L+6nTJlYv2
w+kxHosqovS28GWX/FSQ4uMvd3THGB3298zNgNsZvCFRFZ01zd5lNVuIkT3bl6HV10HZDqtF27xp
9ykNg+k+mdl47tzlbCoXmWA2vqaixf7a85fU95iHBd8aNm/7Ec0CT/RjtkzlDvPZ5odOit9uAXB+
0WQCJVlq0Ac7LVue2rIIKl2fOt2xnOBqp9pY2p0xh/3GRil7oeIghAdqr7agpkTzWa1jc5qJAYgJ
6dCJnVLHZOM9Yge9HczlV5r1yz5VXrOZHzsXpxyCzSxnnnHPBBc0N3c5+C+PFcjVwFmz+fpLkPsB
biYSuDBXWgneQkIQovQ2PWABRirPYIZoCXykWIWJQ653YmsG86FnG63N4HhHnGQweB1ea38Vm16B
DzR9+cpahwjOFtJ1yKivKM13fnJ3juaBxc74iCOtnTjXTctEPSeIIwrSuCW8wM7ILSD0mYSLKD9g
fjE28PxYvDQ/3Ghb1tLhnInqjefURybGemPzwe+IfLznfIjnvLLrZCr9JwbV8qrcyEKjoO0NN354
WfPumkN1oQxvvwdW9qvZTHjgwKJ2n5VQZANHudisEvBZ5A0M+i6FRGUf2E13kyZjtmXNtk7/Ex3M
sLFdIU5WNlN5gzQP6uqq/Pl7ZI1feSyPbPa+3IvosaVTaZd0hCVv+0USJ6ep0T16Cei//gk7mboB
ysg2qrCI8607wVqHC79YMbf6ROvtxowrQE84Uv3Zbz/nprnackOldxfuxDh7ctj7q7+K0a3VTdbf
kfHPwjIwrgZMpplX5ofSzgzokONLrjL/XKyqIJPdiVPdehuNoNrouFHTiCq9KMM7P3QvrNk79yll
aVPzsLRt1D75DY8U3GQz8W0uvBLJJ1F5MJOjcvhJ95VCKPYXxNvG0VXTm6d9uasAVsXCErhOTXEq
8xb106DuIhuyZ4hi4xYNgsnFWr5OPfhdoVyoQMpq7kFGV+3bfCvMqsOt00R2jJ/b3KF2AhGWeQog
Q0tg+4JswbFW6xDZGArHyDuUPr1sHsirXYb2R0+llXvdThqVfYkoDW/zCIgkjdpNwB35NiNwpX3/
IzBw/Z0ZD1Ds59ulC3k6Qs6FkSXgcXxga3qLoWxpJUMQyRdhT7u+m6PdLFwC/PqVwexivQzGI+XR
7z/oJ9TVI2wL746AfTCH2TYzW5vleEhDG5Iu2NjuDz071h4PWbTlP9QxTQ1jF3cs4q8QJsY/RAoo
1sLFg1ns+qSMEtLY7jnb2JRXjrtvCGRMygmJuGyKQ1Sq9sxIcStX2l9Q9ewV7WCfU9oiYZbq1JDY
GE++komq85ONavYCok7vJe32BNyC6Q89FBSvnRl1RhwYBZm1i9/uU1YZcVMWKbwWtz7UBHTE5HOj
C9H2eEyN/iLRSMd1aKsnO7w5uT3cA6LQz4GUF9awXWIRNiGzP3lJzTfMJvKXKSqvMjs64aVXq4lO
q2UeEllXz2rNnRlMHHAE9+h8XW5MANKNXemJ4KhyGz3qzzIzzDsnEhbiKlgS8k34hTOJftILd/XS
cTuUmlzRxdJHj7gBAki4rByj2DtNl+0kCaOxoKSEYWk98wvkh4Eq4YCq7vuUusOT08utZPJ+sUP5
FyuUfosagFeV2FePmsgiVXihBQKtvrrfDJr3bdakz5ZrMq4ZTetZqZHnf4Ro8QXyBOyj4yWIFON6
zGt+6v6ZJmy1LUu5WK4PkobF7nRhsfjUBeCc3KEOkiDV/4qwjJJ2FmvioaHfBZJvop0bchaKabh1
DKOGTvmbHNfAXrMa3Y4ubIRyyD9Gdo7maj3YekCqsbgFcBTNp7IwKFWsur/jSGFKV0u1J+Wez3hk
pp8Tbu0rdj7BUr763ueEdT4mdEDuMFh+tG46XrF5/0Z9tmfHMz9X6QfGDNDqLSpsnzjFnH8S5STe
mb7+lwlvwRNk66QHkKgoZ59RviwreU9ja390Lj2Bbb2ZZBRiXlcN831XaH3zf3S+3xysvlgOhMxW
rPKjPbyr5RlGyPwSdO18ZL+uT0ZWbd0gK3aWzh5Opu+SkJ1bKcZun/ftb2aYzlkO6Y+RYPFfePP6
jU91djKGVO1M5+6Rpfk0Db6+SBldEM6Nz1NUJVZLcIFXB/5m7VzzI0VqEjWGc7Ft+6pt2NXN+khq
Q+map213iVZQ0U2R+6guc2qcrBD7EQc/++GFcGoAw6sY0kSaqSa/2iF0xa+3IsWLUwBp2LqF+e3L
31XnWxOeYoJQK9p4ffiz0UipZzKONY11lqt/6TwAClwctcc8ggy0Aq7OoneTVStVhjACvEk7Mcvi
OoIRWigUYxtCxEVoAqSEyD6NdDCOfvBoM0XgHWfcZTCRQvMM1E/DULn6XR33FNQ3NwcNjyqk3Jml
eMoJayc4Awo3eoC3dWn+jiO/FxAJPPPQ45hqRPtaZbuG2XyfBmqjFAIHwyC3L7/N0ZizjVcHr7TF
HXlPvbGjaZ8zCLowYetiupoW6XnBLtQXGMYNRrDoo+erFwoIXlQpE+O3CfRWZ/rALBFDENW366ds
PqM3+CiLod8C15OriS3oUfnbd5DBZwjKZIlnwTNIqhbfXfRuLRhP/MCsrmPfeEdXj99mfov76iMO
6MsKdiJa5X3asOXMJ4m5bm3rgz9kSG677s2Z8UE1BajoJTefOkGviDXGpfEMUEb7cx07KxutMF8p
msqaGbJefnFDetepuq6IDWKJywv+zFIwqiGBLxsdlILNEgBkxxxjloBlecLhehIeO9SbUFJ+TCue
PqskSchNedwXRVnkpUeVBptSO5ywAdtKEnbSrZpxDUdlwCCwsYgAnVHx64Jxlyj2ncprvuxg4Qog
rRLQeraJGM+dUoJCgCiwXyCtzcINs+t5zLRg01QvIQUOUF/ib7ukGlCREpmLKW6sh12llUkD2U7H
yVodgP9qRiyB6Ye+gPVOfkM6sNIxZdluzvgSu4749zGqvlWj0yYuRsZhdqrjunbAAgKGDq6IzlMw
Ddu0Cjgup3rdTxCgW7HeOn7i1guIlyJ/GwEYIwy6hMeVOmEj2c9QpILKpJzzFuI6WoIklxK7E+rx
n0KD3sI8aRyLyCLswWPDXdF6bNy5u4DaJRsWcWHoyPlJjn19YGlPliIz7r0/jd+qNDXO0ehkz18t
tjPKBwqA18WYJRMyr26fRw/mhXDGPZIYPlHDfoHcj0N1Yrdh5QHpV3JZtxhFg+0w52CTtevgTpPj
fio5CguSKch3BAwM9uPKy/8ummpnjA4JkmSFMqqujrP7r3KgdzjzT0SR3pZwiOJGt7rsvlo/LyC3
dhAFpG14cRulq+hO978XXg+qBGTPllce5EQnnxwd/k7ttOITt/xPkxiGpX0xBprgENfEBjRFfqzt
5bdpd9W5XXB8l4bn7khUe8fg4VzS+bcM3I5IaY/ddEOiQfgYWCgQHQxJbSyeZt0/ZTROiO3k6t1w
LI27ktA1ho6kpZR+8BnNEXT1USLVWwYWvF3P8oPp4dlfvDHJSGCnIWsBIrT1R7EeOu2NTxoSxNHR
9R+TwUQcQBvCWA1tOdUyu8sCUT3maf8gRgV51F0TqtuOBtQkpbdbh027tOHNZawtkP7vgK6aFPNw
t4q5O67Y41jny+mSu+HNWtc2Tnv6VDXY666qyLCB978VlQNLrD3rgPRn0ke2ZdodVBO9+b7AtCvX
5X+cq4LgH6m4OyzFozj2BIgT/lGwEQJPTpQdL4P15FgFDtyIqNtSGFyRFgTMiKukDFC9Q5G+SVgl
B8Precut6ZP7nONXuHAAjPrZWoRPHNIcHGbjAbS3d18PL2X0GAzTlfCLvSHcB8x69c7ggvxE+Hpb
lJbzvVmDO/+SSGDAQrRHF7XxJ+g1TUjQ7vhWQgY6h1aYb3QXbL15zBOH8TT0PtVdZD5iC2XK7rDT
YNKnVwYh5Sd24YksKJhBEVYGwuHjxaK0ly0CLdRN8zZ1goOLl5cglLHZyzRjYcZQ5RCoZeJz09gQ
fYv9JnFjhlH/lVB+jq2pP0fTDF84pdhslXvUqO6RPeocT7x4zK8qIrGJyWOqTjBzNRnx6hHPuxhN
vSWHUsEbk94eXq1LZ3EJoP4glnNfu6DRG80y92BZ1dXXzj/oDd3WHcSUhIO9wLo2fcjn/2ZS4bLW
J92FlMCYEnsnWZG+g2p402FQXocAkQd495NcGiKla1B8aeRweCiSXO18yfdN5Kdk2K/4EKx7mNav
IbDks4RtQ7pO/lt1Ytja3kMHxD6rMPub9BjHOz4z/nKg+q5l2McyiMCE1OVlnANxaFNY2HRx1ali
dogRkTNePkJUoMw9nE+Ft1X0VpthWPKrI5oLKudzJKNu3+Rk/9UpgBTdCue5FOlP9u0CNtLFj0iX
+ZoG9Qs2WNA8UYzjYb5UfJRe7oLj8eQaG+jxt6qzzAMOjZ9LCYHU7fcp582+Kgh4G/Dp07LDcfOr
mYrF9buYtLLh3FDCU4r0XLvFRHXUwy82bETudQ8IQXdgfdZo6k+yApXoqpzhhEvmaOMuAlHNRi7k
dbpsvnck/kLz45M+tePkYMqFFdNAycIJ364bc5izk7T8nz0BvYcxtBAoGQ7LDHi77Esi4pvVD3ed
iof+6VdGvIKaTWNPudGfigob68xC5lmtdXvJ3rs+4Nq1/o3uP4B85ovl0I+W/cQ3pTHfYAP9wR59
OsyVAq0o9SXQDiTMYgF6649/qP3nuKMl25ooHlLD/Y6d7pp6f0Q7KkKnKHCbMDgg2GNnGS0uIr6+
5iEtzr1ol2+RyWMUs3Npb1HeLGDqOWAWWz3YhAt3yzJdU7rUSs/gU+slKXvLI0lr3marmGPqdEkF
7PxCJsTXXejwZoc9E91C0RQzFatLiLRBL5nbvTehveD87j0MwKXc2Yphj7FERMeGOKu6tv0hFiG3
ijmQhtKt86lOLCw39pgT51dh0PTXYj4/FEp+1+xmX2EVk8awK4X/UQimZzYAUS4QvemG8OfYQa5P
dbTT5nQLAIB+itPsQ3yYU1clXzo5FGrkISsYw6IhM1ubkmrEFQkb3Vd/xk5uKXs/AY+I59yr9lYW
Ae82o5+W246XdOV7GsrCTNb01j38gwhY+Y1BU2yFQcj6Ygvzjqp28+CmbleVgT6vhh9TYdZAZzEe
Tqh7I+IbCYqbD7B4JnZJNvFOmhKfVRxFpMqJnEBausGmDAyYVM2NsIk+ITdZxXqJ/sGfXhPIz9Dg
+/ovmIWP2bxPThDwhsLE5SW2eeGV4jWNyn3dqKNTSIoRe3oBaA96jJCQjS2v2TSjL7BD+q9xMOln
Ja4dAV1Gt9nv6hEyUFsUj9FXQrPPvH8FGNc+NtnYvNiB6fo5sKM/xKt8FOOSJw1VltRGsg3LdUyc
Oj1GDUCvwcSgIPPZeO08RM/rgwZQXpqQfVxfExhtrtnJqJ7RKnNltn1xCsN/Q/5ACabL7x4wa1+7
T00XVIRiVxSGBmx8bJmYd/+4lYMLLW26PTlhP5yleqFfaw9h6Y7bOXffI11wpzpwmRS8ta2PFSTJ
FFyD0stIgyub7ux2rNgqEZ7t4R+QwmxvLhxiZi86xE+R3odW/+IohCgR+JXDin//nOLK3iwpzzUY
rbesIJ7NwbqxGdnhbr7U9evUWTvianCDPpQuj7PcbBYT7w4rywiUHILFgBH7erY7VuXZVBVgxeGq
e6zWnwqUD+4y3cu5Juqz8V5rxpUoCSdiDx9o9VAg5jZYv+683vDZXM/robLzWz6kzhPyNsom2abn
VUlGQaYmLavgRBgU5lZTBM5mMRzjXnkNLqAclm5eXTVIrEPTEt/XBNL88LrmWx56uD/W7CmzGBIa
ObXeRALiGoiaibtTHFeTE7cg9jT2+ZnbLwm+JLYIc49isj4tx7ovom3NkmQDCZsBLDXPwe9Sj6J2
WpK2dQ5mOzovxZ2ck+dxjOQtCOukCzybiJzsuysMa2uvOYG37a2RhDPylq+xRrAi2AufgzxlclVp
9nCC7Gf2/cj/gjOOX++kMoATPZoPRnbGWzo4f+xwvEvV6x2nLF3eIMNXZ8RLJqQRZy5XS+tN1kZL
Ne6txr/5adr/afzPdTbaD+PbHPm8V7n7hzcf4GheRPaxFsVzEGIsIYX8y5iCzul98M8Oav46WNof
Lg/wVh5JihiPGWPpxOlwrhJ2RD7NQFtpEIUyj7BG0FaLIuJJfbiNDCuues123hhdJLMi50pYblOL
XaWuwh/k86Zbvs+PHm0X0+MS79Jmepiuvh41I1vYU6f5XiFZfu/XEg0Z+bwb+FAzTQnh5pVKnxex
GngeHtmDxDpRUmz8zp+3BZJDJpLY4wlkf82qUZ0oPp4NUwdJQTi0GfbEOjkuESQkcO88L/2smcsk
AzFInFEPzmplU7fKuj7aQXng0KPhDiZ1zgivigc3c1gOqyTM2nrnZWm1L33/DUdCmlj+wq6QtipO
nTU81pZ+1WFE+FCGA2QxrYSbo91AnWfzk64XI/Kvi25Y6jSwUXPt35CsYvZX4YzmTMtTXXgUHSAf
6UlysMYYdJ1wuaNDGl9Fll5twgjQli312aqL7jTZRhlblXvIB19+bz3Gyqtyv9nMuE+MbpukX9QS
Y77VcTuo+uUrZbIhJMgTLlnGWvQJygcPxQhXufsDTjBbGHroxEHXc8pkdJpwFjyj7Df19JZHc3tP
6edNLa+h3XVHZQzU1nKgh0YQ1KcriQoUU3EwDvXVdzP8nEsIHLxrxntqH9CocvjLLtxaA0FRYLfH
uzXon2tnz4dp2s2RaTMUIYdj8OubGBnXswDAoVRCgCbqcNn0NaUyAuohCdR3wAr2y+pjSWlyEQui
89gMdt7BMNgWDmkLDsV9sglNOICRNjemfEgk0M4Fx6oqnlKDiMdcyXnnDIZ9syh46DDcMC5MIgcz
99qjxT5PwGY2ahyPRSrQ8FGCbUulo32bcV6R2Tyi7t8Mntcd2pb5Q2fNYBwXMACeiZxJ/XSL1nrT
A3Nemg/4d3ivnW9V/RmhzH1ym8wn+WBg9gqzVUnTucFLAE/ReP3Ot4QAY58fJo/ozcbLdpgafxpE
tt1x55ii1DdctuchAGBjGvlrhd/qbj4+0tAS5zykWQvb5oiBcbmts32D9OSe+oos+3LtdtRr1mUO
/G3dksUQGPMaV7h8DuReEsiUMgNsXNMhJQJQbgXraMOICiRf3pygsFyLSEXHiiOocXozGXOym2zm
0xCo7M9h1cWR+LM+ISab4J624ppzEWzP5ho9D+7VE6xAWK/TCZbuX1i53bYj/Y/FglSxb2hmDkut
wfO6zQ4t4ZE0IFLkzPHoGZzJVde/Ynbd+b2teU6qt1JQVKaqacjhkHEXjX/MWr835kjWgC7mg+5J
dg0ZcLA7PRRkfD0FDIAzJPfnUUxvjTf2IBM4vkQphx110x4D5r5kcbLDo5ih6BhsUjzb4l6Qc4ZS
qH9uuZupiIYfw2gxqK0gAnV0tzW+m8TsF8r1VfsncIev0gU4Esky2mDJvyGsSlhc5f+fSvehsf7f
2n4MR0QUkf8Uhdjt/kvb35qzE6g5c5/JGO7PQn7KAGBSJXerHn6wix+ubgRYAT7y1jLYIsil5bzp
/HPeYLkZUI7/32Johqr/LdTF9YL0kKmIzR8Iqe5/uYBbUTXZElnl03ohv7xN9IDvOx9LksltzlT4
xC1ciurf3LqwJhH6rMK09irEGpEW6mAi00Pt6S03rwYVZ0x8P1EofjH+J1PbbHZFoN1j13XvwBXu
Uls1bzFDyqFVhxIQ0w60GJerDOWL4VDM5TTXOcSvvQOJ3RPsWjHBM0uVTA8DvJax6AWofS509TiD
9EKaKhN3Y6/rqd9YCAREYBGuCEwArBgBa5hAjm7A6My9hbNK740xA01leUC+/d13jIHGBOCIrzL2
peIUrPMHvWZ7MXPiugcUMIsNkch0JdHDS1vemEbyn/Tlsgld8DCt8ytiHB7nvSx2Kzo1tAZZTDI5
IUEu8zI/Wo/WVIGX141GVVmcpT3witUIYbN5uGRwY+NlpsEKS7WDWJE/aXJwjXkcmPQ8shDbQce2
mf/0DI3AMpUKJM2wt62eMTFzPjkUFQNLZo4qzPdFZaEmBFdj2cN49Rpvjd0540OU1sqxNn9UIgWM
kH6L6mY6IJW06HGHIJnFX+LR0DG6JAe74XuUk6ZrkBaSGMq5UasggmPLc+lZoY9GF+5sUb7I1kkC
Rqp84fMnhco/H5vj3QOXxnrI34FCYKaJEcykYAnnjoS8GY30hBUEc4hlPnls0uQ/1+XqNObfePFK
YJ5sRumeP+g5xTYtyt+RCH7y+ciL15X2DhEUmXl2+pe9+TPpgek+DEfq3tFprql8zwwgcpaZ4T7x
mhaFImzgLOjAuRgfPhuT3naJ1hoo0NSvJeQjDnMyQFE5AtTC11gLLByz0lPCHRLwteTvRpdTWGT+
rraoXaq0e82StotSGqXF2rX+j5Gl8zPFOjuxpXqygmYPoH/+9NRkbirZAVI1HtSqbduW6tb/kFkP
MCVDjN9pl7LIn1ccZwsY5tghGeVeZNYPRkp2ko3zJwXkcOwrxF/NKjkDyuo0hjb/27exfrXNbn63
PHbtKUGUhcXmM2POeGjyiq1j0V3HYJJv9WBc2IwhKkMHeyUiBrBDOf6KuuZZe8YCXRkgnp2m07m1
3X3NtuyRjXTTD4s8+7w0s/7CYZ3PgrnSZrXYLLjtSsPqNdaHM+fkLLYHbyFA8OE4yFPn0FJfb5yw
eTcdEIarTwSHuXyqKWD1N775ZHonwYAZuoOrGkM6wTGxJl1k31aR/zKn/LW2L34IhdZl+7znmyHH
TbOt8hnO5TOiP17vkyPW8WR0NEbIE46DXf5mY0YYJ2HFIOYYTD507sK9Epnhb20Mt9EKejG1eNeM
lT6pWixOsz9WU6XXpsLnqgWStebhaHaahuDIoNxaj6dr6QZ2e9UW6aF7xDkxHvxCoyad3Fd2la9t
BBIXCtx6a2igi9QqTw53LI+Y08bAuH7b0aySMXrSI5GYw7IzTU2NPveXbNmbOVq9KTAA45PtYE3s
S+i3b6XRnRdiuqKyX2Oq4nkbhVO5IWh8gvHl31lL8cZJ9l5Bk16U5Te431RS2W6wIQMYG7Om2b7w
lUbbMBs+xOzvm2bcNUX/DaAD1pZJM420QOB3zmkx1xcGhFvfdzwmXetHpVCso2L0AL03yDoV6//R
gTvUYtuIx4V/4BezTzj1+LciQ0mG6qhstKRLgMZjnlVJi+r9xWyebYSgEgynxyLYC+Fc6uF3M40O
e1T+mDCTWe/r9O/S2GvchTOBxUW1S2WFKLmE3sqWtd6WJgFnTpNjBc3p1AcbTbCbPXv2HJ1MkqAY
pGOXnZAKa2Z73xn+UXE5e9QbZEt74Q+/7HD09iAKKoDUDpOfPBIfXu99C/yRoCJ+dENS/NbODtrj
joUSZG2LwDSSxedGrGFZpzbT6r5qf/fmZ2FA+0PskxoNuchyrbdsR0EPMnM/APZd4rFjEodxZUsf
dkbufF7JzntInJlnTMGhbJBP9FZ3HNeofWn4M5WhwyPUyulWI13CydBb28AtntcxJ9Fxng7DfBkK
duORy70By/En3TxP2NT9LAf8eSQwrC+DOiyz9dqOzW1ou5tLtiXLmAkM1dquWzEY8yGnLWMKWW9w
9HsQIVDnTW22JiZbxh5y0I4adNqvZNdNjdWjSZENG+KpTGg+tounz+sjoSTsht/zwsee8/Yh1c2e
ZgPdEB3RRjL0fcir9CHo7CSqKLs1n5Q9LN/FWZj9zxBx3Z4p0a2iRUYJGyWuLmEQ5zg2SukRp5Tk
Td2BVaNFsXWww7xPeMDADjMwfwVtl4HWSnOGPulxzppfukvfc1E/Q2r8BROeaHDpQSrlM1W5k50w
QKZAYujmZWGDDGW2TOzhBNgxMG6zIa2dO5sLM4huPZeFrOCJhT9bPyovWYt+fEH3JQ3zZSTx9UDF
M1GZnQi4YseKOk/mxVNRMvJpKm1t26ZElitHHXtTmMyFYPxFWMUWrVe2adz+SVoj/rfsO4agFE8G
S8UioIwwv+eO7vbw/2M7xO7mVyHNh5fIDqm36lFFtL1n7HsWibAGRzOBwEVgO6OHB2/g4qOn2Exj
RWquzOaNPQD5LgJ3vgTCnHhE/SFulWky67TwweqbXVnkfII+d6ysOtSClSHF22iI713Owt0jih69
5xn5pvOaKfva92xMMQMchRWZcZYTbFvW4bHKogM5lUXcR+Gna0v/0gucpExdGfnD4Q78lGg1gmaB
oc3Zxnc/StHcJj83j6jpk44sXtWgBAmjLDjUNLLoaC/EkGfnWYtPyQN1XNk/8vWg6mgfJoMS4mY2
+f8wn3t7Kpcd8/I2Nluld6sf7qKU3DN3Gb/RhKHVR1wAcIkBh5WRDOUxcNHohl4GIofihcODztd7
07jaYz2NI6bUNGciKZ5a3aB2nE+dy1DSdpt+P8zqx9Ct39guOkxzCwuu1V+/oIfNLE6ptsrMjaPH
fvNwy5D3XcW1ZTDI9bNEadtHFeAlEI/zs5QcUF24gkVpEXx5mYNSWT0rY2SGG+bcyTlACmTeVjxT
QI8FQ2NrYOQ3mevOHwIMDLJh12lOqDlX3lXxOvpTegwYvB50KvYELkRxykybxnu5jdHE7TcyYMv0
GWuLsVM2fMUGnxlSbWKQ7PQdrRGzURb0ZvaQuBCdgmgLaeKX1BPC/G9VEUS0EnaA8cBFS47OPGDo
DmOLqWVXVbhsSsanJMezibNZZZNBM5YRwvlII9mRqA3XRxFk6JStUtkkhLi38WCnsaR7iA3H0zES
qqcVMdidsgwq16cjHBR4rao3NfG3jVWSjK4eoRhXxwQ+4Jjjh8V8Ay4Bf2OMT5bZhW+oBKrdbC/l
3fYIKSYHI93jqNo9tGVbY0qbxFlocvl/pjj1PejXW8m1uRvah4rRMdl+AcZdKGKvM4u6aOTVb3LK
vALpZdYz+TJs7x2o8THv1e+eSYqn1vKp/AAJkB9n8uQoTP7BniXUhKYjUvrUiAEtqB5wXS27rkib
++J07b1lw30chXqn08PWp1ojGbohv3hFus8naA5u6f1Dt1I+MfwQILaaTz8U+4d6csu8gPGq3XK/
rZPkaHbbS27a5rZhMr8pGkSgqnT2IacnCEciednqzOfZzw4rRPmtZWuxA117GUHBUigSqmYKau3V
DIKNqg7aNgwsKN8X7JPoWQlDaByPuVYwnvHMY8Qim+1xRXN0j2B1p6TJv1VNoX/mI9QbP8cdi6Y9
4Lttzrrpv83wPQ8kGHjl7N5HWc8Mw1JU4asJ5BZwghQ62OZWee+hc137R/xyAYw7MaE7/oes81hu
XIm27BchAkjYnNJ7kZSvCUJlBJfwHl/fC6zbXS9eTxAiALFUEpHmnL3X9guNcAKSVbRJWbj81PGh
P+w6d0BW1vyssf9HQRe99gnhvppgX9BY9za8BRWsRQA86U3ln3khb35Nk9gYoQ05dMlGeu6gOOlx
qS7HGWGE49LDfLKogz7ZhhYkqkD+TMe62BRKYO2gmCXS4ufAMIGbz6RaOtrM3DlNozD7DDuT5D5i
55fUTOmWtiPVeGS+LQNCha8f318KFEXQHp0wNW9ismxyFzlIjiKbotm1KJwNC+zwQioZ/sDQYm1i
OMsEURpqYwqlrLXY7zS70J9w5AF3xjlTvorULAi1Dz/zmKXHRDjbKhQGMGtPfQcw08ZyJtN4PntA
Q98wf7G6Tcy1ofu/g8LnH2n7b10kzZ6Yz62JpWkRsNaBkCypwIYmu8LiOzfMdNMh8HITP1nItv/o
avOzcIKDYPWpTMPasV3X2KoXZ7PvsRfyK3DnQhjmjOIIfbZaeiPycWoEw9ruEpDJvnWrp8K/N5mZ
LrF3LCfc/5sARw5MUsqDQbhJrBg0rR0+eZTlGAPqr660frihJ170vtxOVPpNNtQizn+KLihOPZVT
NrR/nKZ7psxEpDMQopVDF3VhB5PcjtC5WJyZnzHpoAi6wSg3nVvxK0ZoJlv0XHciO3/pNMsWlQ7x
TQvFTkiz32WQEAlKsJCAkP4yCLGYqFzQhTlmqG/QlaJtUfrBNX+gtQvOfqsQinlYKj1WTO81xIlV
TnEH0b+zDixql8j5iXqx24q99mOnyfqipOFn+fc8DSdaZMyvbLUudewdwthqT7agX8kEvgx1kgJi
YRdUNLAvJSPesdH0lrrTF09CC9f0/TLUuufMzkJKFRYf65Zwbko0Y0/FJsFyygd5DFDFaldfDL9n
E8UG5A9kTMBCeaDvWzcwKMq4nxgsm/0UotudykVfOvLZ//Yyr9/11LcXuoEltTbmxFSAnwT05Qun
ICZQt6Bj2RReiG/NV5pjnnVN0QZrxM4bvXZhDwNQdmXwDjE6ZaiaZOaIjT8AQSrn+bdkbcjzfYMM
z1ZlQEddT/Ilj5HR5wqRBKbbBRhs5I9u4K1E6Dhk/hbvMiP1AU1yvigHKM9RHv2Ek4GnUDuKUa/W
Q9vi5xDRR8JgXIahs7JT6zWu8Io0LW2Jzi3Tc6ZAqphO+Y7wFRVES3nA70Nna5u1v8jnjGM7nPrd
sIkRFC+a0gkPCqI3/Dr4Cb0WI6/BVmmTm80Av/R06JWC/IeFIQMKHdY1FIjv8HrkG0vl75GycDqw
fmlmjJQbT9U28vz9UHcf5IM0S7MpylUrfLF1ErNi3TfF6+7D1+GAulRdVqQM2GuJ6GOdluYO0nLy
VJQWhdyaVUmJo6qcXdH+8Kdoy1vo5M9CDDrZoGIDEGE4D9aPNBy7lUR6OVnsp4di1gwmM2Ipy/bk
IzA6TtNBmflST8npoaYFeKg/wWpMceyCNq8n6w+aoR1TYnFPLejqWkb9NROhudSc8e45vblrQvM+
ive+GA6D3WrrqvGyBdp4tZTFCHtRT4/ewJTXltqwzBuGdOIOsPoPuJMy+nqsGT9su9TAuEy/YAmU
jKR+umnq4ol2wsoM/QZJRwHYiC42JY4cQT1qC7SoDHAkFvtyOBq9ag/qL1NgziMLcH62tM4Hlr+x
aK6ho+uHqHCHRVV4/SGc+empXl9p2VCdy18Siait1ip92VTUxWt3MNEqIDmmyHEJ22BBlDW/QDH4
R0iAbw4Scap4OGJas4WqD5ZmaPOXyRdPY6K9oGgiACqM0rUQWLmKiQTNAeHLPomKAFTKsRpKfTPA
cFqp/GPsYFE09BOi9l7h6p/06NqayUuTIwZEGk9VCjmswOEZTM4K406093r9qjxr2zZSX4c5YI8p
j+dQXmIWbBZzJpScZVZgauvkzLnokXfIYEdMgYOAy9SXrjTuo5n2+0oHVRClNOEdKwWQ22GPTmrH
WU6zSpniHcOlQX6RV+hLK0eDkBExkHYjvIL2tXPHp8SHIeWnahtjbdOi/kyaebFS/bqXzJ52STdg
hJRdhvTkNSOoTiP5ZpahWTuVQZEqGo1tZlBsKB6s+tiViA8ZgntvvFnKumtRWC3RRbDDpJ6PvcP8
7lWS3Eo5/IRdjCLDahaR6dbbCcHlKwpQr8oQOKb5wR2p+smcjJ5Qlp8OGSwrkQEisUrCtTWwwjuM
p/RzITt0ET2wCQ7Q1PyRauBDNuJOyHOqllTB45zYMvtcaBMtSB0bs9/6h6TvCd+V0YfRIKqa1Bgu
Wqcnvq0f3H2X8kFiD91qajaimO7SgLS1EoZ7nFJjVvFaZ7cV6CljvBdGc8lyQzyltfjuKxpxhsx2
tHsYVsB5byz47oktXXZ9Gqu3rFnnRSp3MIIZJuP4iMfFOnUtWNOKUtns8FnM+5y2MLsDsstjKcK7
SeE7zbqI0r2KjlDjwcqf6rAV67TVNP4I6SVqi2/RlsAxDMBPs4E3yXkKCwl/Hx3rkUjBPyWu6qo1
QoaUrl7zRBRr21/amHpjgENbSsFoRSktJCl/FMNGsKGxTPewxYWkNGInsDdjO8NBaZgx3deLTlbT
ptOHvQm3CdWUDSaDMTlJ+c/VSX/p4/aFMv4qUj3uHdyQTFyQSouX2CT/L6T2SOYArYseM7EmV02b
fmfYXXeeFuOVZYbhP2F4h6iHhuJLi52Z035D+Nkg8soQtyY2oZ4Ytymg1E1YvVupFSPqdPLD5Je1
/vdLKsT5wTmBy0sOKhD5IZ4PYhi9jZO4cavjwBvKpYcA/GCq2T3UqpK2XvyjRJxBkz/KDs18eHxl
dZVLYqVGJHNlYBtm8zofH9d0GylF4DYez+zj7OPE497HV//e6n9c/nv/49L/eKv/773//QSPt/r3
zn/v/Psu/y7973/q8e1/b31c+t/3/8+f+nFvQ8LNRo3o0OdfCW7m/345fkpKch4XgsW1s07JvEd1
OfRPbu/1T8RIH6Ius45SLwSsRibh1uyTy787kBsUBE59Pc7Q1EEuAOpIHptG7R/ncGbN+WrZsAvG
UZ4VYmDfcLuX1tD7F1KIMkhnL25yVBFG8Tag+ASluHtypLUzG8Jx4wmvrxvmzitOO0Ebsse0Ob/E
5VHuaMiQsT6/ZEBjz9A1GHRhp746dq5vY0I7/rvahsV2QkEEYpibzQGnS4ogcP24GRmGvjE0QL9/
r45Us2OqsZvHy2wiQczwsxrMA+9sWZa5Vi3y8cfV3ED/aYCz3/q+zjvrBlkEfHa3j5vRJ8uVNZMj
H/8FUqyYYmotABXDj6GEJLBcJfXu8b2WWasVKBGTVAa2HSg1cHBy36J3aUnjCUzepaPtJvhld6Td
2rPU7NXf06FVnGMKMVgQppj2QB3t7ARC5uMqZu1ipamYxeJ8NY2d3y2xOxcrL/qzbPyL3g0Ujzw2
XXmgVS/tiF3KM3t7+XiZm41xyVLvqg1j9WK2Vf3SEXcexOSMxJX2ZknfOw4Sxb2VJ/mya6wBa3KP
0R8czyGRTnas4/RXIe3kjt7d36bdoK0VKyq4SJCGkU2VM7nMNnCZp/5iEml1erxEkIK4W9NuFqJ8
zx/zlzwYFgypzZ3Kav5i6wmDuvCtg0rm9K8kwNiRD86JPtZlVJV1UzCybqbwS8KJkQw/zoG9MW8u
8pNNGThkqc33PQ55Su5Wk1Cz/ncfOpqeXaqu9o+3elwQlXyqu04nFSEO4+Vk3SfMHVcIdqJJ3INo
Iz7OvkMxw5KksVAYq5Lj4/C4FHX6fy8bPf0akYFYofCfommI1nZchiRfWrRy0WO/4UbDqVp2yQ9S
uz67VPMWEAdYDNR5Q5vcGjete2HViZX8/x1EUteQGubXjV//d8X32Ewinyk2lEOqS9D9btHhnevY
+hwq7GmA7e3jFPkWoA2xCuWTTvwb5pBqusYUqUh4w7o31tXWzZvglpQmYCWtsK650i/ZY+zXLDK7
lHOgPeKvCgyUS4gN067FeaCsxr05aJRvmODyvZjAmjzOGTkQBJshZ1GHY3wzDHcLlXY6p/yChx6V
YepmGlGqHCorKLeaG8xECoLmXfhfmyFuacUk8VxKnPuUf7/Mc8ypRdcl66YFJ9WiSTw9vnrc49mE
mpI6zUI9hFFvFOcRZvkTC1/9+jjT0v9ceEHobh8vHxcqSZ5B4qMXfpyzXAN+RpIhFU2y7DpYvzJP
+JfHC0eN2dVpHNyPdp+hc+WGx+HhhDXd1ySukidvviszWbzVzouXWC9xkXsXlDsVkWKoZWy86Wet
DqpX3FeExBGdjM2+zBbEjOc3ORNra8wFY6w5Z89m/77U7ODMQ3cXofTvBdiIFaVobRVOhIhPxZBR
O06jkxVG1OEi5v4B3wpgCQe2IEYor4nRVA/erfXksOt00vB8Wh+fnZZ8NKXW38IRNybdDzZlIe0J
hKHjga41Ebrx+GX1Pp43TWfb3i5DC603C+M/NB2ucVlW6CMxynaVmT4XiB+JK9dt9jVx9vw4N0bN
uRMIDntsbVuV5BkJ8eV00kcNKFZGRSyUGzrX5rWt8nyV0qF5c+se7xl6iXdHUq53e1Q4nujXLnK2
0+Og195/X/07B8Un3cVN+5yVLULGx4XOnikGjol6n0SlDVm9NS1/8LijV9eLQIIPcl1DfbQUUGWi
ZUs7pnSeIK57nUYtpmlZmLvA0uybrzRYjMF06BBNglxoZL6G0E6qaRu/wrohs5X0cFENw7c9Nl+m
02JiDOSM1FfRLsXRvsEAwz7xCXMNcjY3FnuraYbdOCLQz6kjLeHQGWfI+P5hrOXRmMRJ06doaXnF
c6Rba5RmEumc88PqTHWywXRS46qNI8iM7DxoQbjuu35615on6stbZhKBJj0z5RWYmz0418fXaj5R
2sY11wbn+DiFvYV7YlhRnnSs7b9zY+UW64C0UhRSfNfjghFPOkl7FJP+nXPHqgDYlHwWOu6aQo/c
V1+pPyrCdG5LYsDytv6lGVjieyoj9zbqxu2AmYJVahY8zXSXpQXPJtSy7DMzw9+FZGvfqWS4esr9
M3oGDKzWmBlbXb+3qk5BOWkYzuCHTHqX3RvXtl6qlnoH2+E3twOx3bCsWOBP0d7sPiohvhEL/bia
+RVG1KkUW4Qg6izKAVqUyRSAZKBzuoMBOv+q2t5/mfIGc2lkDyd2XN4u7OHJeRbT/UA34WmI2mSr
s1eBdSqd/eQGat8M9c7o63zLaj6lQDCTU2ZBNhK3Q5l17XuiKrahqdXv9SxlN98zPD7uoDZLdDKI
Zh2PFhiqZtxFRhG8tLb9U0lnzqzo6DJFAUGQZJMcDbt2bo2HtlkPkuhnWvd/pNW7987Ty0MY2tO6
0p3yKys2YNeNhdFYaGb78RzI3vgw7MwghcfEeIhw+IjNL6NFGanXKayAUuWV+lOw+UW8kvyE443M
nZo55B4bTcpAeUk1+Wl0iM8tOuJiHYpFSxtg0ucYOlfEAJhMUudM8zz+nuz6Z+6E4n2ilYxb1Ruv
sYDj59Ya+Ttjc7GyqN3h68Az1lLiDkyj/cRQfOnsuPjuIGNUua5f9Vk47Bbps6FXzh+b/gjZaMZX
Lvty2dmEzutOHO902y33BQzwdVu0SL18PqgC4SASHvIfowpfY2MgWIvVsJ/K0v3Dku+cSlV98reM
KHvL5qm1CNxrO94NKnx6KyubVCd1g7SovzQTP6GMIv3el8DqjZEEJJGPPiKX3KOzaUks4uwIszSn
ANNg/0SPdi34h49Yql2ySuryqUzscSOjBlaR75BN4ZOvSO2JlAV8XkeZJ+RlhyEZikX07Tg1HodB
O2VMkCcxIh83i3L/ePU4/zjQadVO/25rQ+cLZ3NHHvb//c5/t4UQ2ekfD0yytWu/pGzMyynt79n8
CkDSF+788dzbrf2Sh6JamsgR94+XBIVBWy9+TnTvLjlO3GvXA65tc2CDj5dKa4urEqoksNK4pvMd
j1OPi9NMoA9pGO1gUJTXPsHsg6O3W5Wwnyh/YPTvUTC/dtbz0Mb1d6SJJRNS+quMPo3cqzYjm36M
AHZ3xW//k/wOdPvS/N2iwXbTZluMsc12fryS0ycPQX+x0aVhmHXu+QwXSX0rI03VMbNjMPgaPaj5
7N8vmSqgK+CO2UzSaPe2CWtvTkR5E64stmAAIPXPL+WQdeuhpvYYCqpaLquKG0rk/uZFSbHoDHvc
/zuHLf1nO7juYRr9/vY4n1jhzQbTgPCBSXpJ1WKnvM48Py7CZ/wNjCXdTh58yK6vuzdFusRhwEtF
2l1eXwoVv/ZAhp5af3z1MbmvvLD+ITNJ0L1MjVPMEzVD6nn9OAAN5mQxa/9D8/fjlsd53+NmvWk9
MAXtuUQVdKS/jyrOZ+xlVTMsbNH1F/hg2t0fnSee6fQzb2madgyF1Nh4KdEX+KxKkSloTopZ0YuH
cT9Fwf0hGw7lnzylTtLNfbTBrq5GXNTnLDDcC6i2N9Mz9Fe9kuqpzasXQpqKl54gCmzIH5S3jHNu
g3sLSZxex7OGuQ3C+OYn5r0odePYz68eh3hU/P+87gDZJiQBTGMZFc7O14LCJKHCzaG3EdPFWA/Z
/dor1+aJB6N/rbIx+mkUoFMCN2ueMr/9aCPT2YxZO/AZUNY7cLhuASH86NtRti5L/2BZybAD2y6P
uW27WySvrEhh3EFtmLWEHiT1Lt1Rqr7B38DlU750uk3HPOiHbUdb9dfg0fhGLdu/O2ZHXMGUxVuH
f2etmyA9Dd9qf1qZ865VG1v4uQ9oI88Y2usK5k87fbkkeNQMkHdPov1IbGZYmn6JhyQLcViXT9YT
7Ltywzg2rjUPdYJLNe6JDmx1DHKf2mBUyo/JpBEgNlkedd9a168z9p9oe/Mvcick4aPAQDn0Q+Qc
Oy1kIIpLqG55eJ0akPbQ0lKsReaKAqT4DJzi7LiyuTkWDJDGKNj1icJ9H1ty05Ou+kINYK7cSUdx
VfnmvY3Tn619D4XQ/0QpcQmW9W2r5yjwtkWi7JuBAgdY0EywIXCKvis9mDJOd32eWMsm1U8e4QWb
Lu6op1Lo2Nl+++VSPDqXMYThKdvmhtcSmBu8YnP5UoR8riezYpnR+DTXpReuOrNAW6mzEx28WPwa
xKebjAFPc8LHLTTCZ50G3hg31p68engl+EkvAsTqLP5w37WO706qeNigha7IZKddhWxnVaPW+K2A
9dteBh2pr5ACleF7WTXdKyzUtUw7bQc/nGkE6a7KY0oLfko3jZX3W01qzr7pcHHZeGoxkhWgEQuN
dzVM9xDHuX2W3vgj6PJPzzbCj0FhbaNYNhCICvgJyWGzsIiH/yPUM4m9NuzWXGOLf0O0Gf+0jF2t
W9rRjdJoi68cLcXUFa8OxZAVdHQG6sFEhtBE4y61Y/N5CMsPVgHeFywFBInjWD1hpaHOV0cU8cf0
5OcXgKwU0Ii2vUdT5ByyoWJK9KiHk/9nYC1R3lkn2dYQ72nCt/mlqH+BpgPq2r8gM+vugRX1awkk
+ZC5wTPLsvokc9phPjr0m5bS37Wwui8sTFEHV6eVTArndFFtvR1AmH3kQWmhw+DRos4vtmE8lS+0
WlZa6eP+zWtkrFSzISYa/koNIx/KuDAWadJoJ9mZKxXSeE+Duyb7fBf44M6mxMLdHJnvKi8/JgX/
LA1pYGptdCw8lq5RJ/DN+HAP4nj6mQeFc8J6iF0lD3l0epPBNDWstVZIQZWV5l5KN/UwyAEZfmtP
BzccFnUrw0WeVNW7FNFRJwtlUTa4vAReoEvaYOuwrd+aMaqviXI0LgPSMCm7PpeSsaGxAu9m+/4X
KBf+lq4+LV3Ui5U5iDXeR1ZIKWHZfcBcVeFnAY8OT7b5jmZQ3ePgwFLAYNKcKP1RmpLjxRQGAiJl
bmRu+DRnNeilLYJFpABy77pvTu9V58cBWSz59fDol0qV7dkQIljF02QfHgffDEqweVnfLUSQoX1W
4rdm2eUvy/9KBjqgfubeTKW5t2Km3Y9afWZKWY/TbPWKqG04ufDXI2luC6UlUOMJ8KYXXyD1Y5uw
cG0JTmtqUexX5piBLDRyZgew20I58pNG/k+cIMuqDfXXKKqBTLHpvfYugk5cJusenfItBva5BgSc
gVKyzANxKCvcPAeRqiupwNZbZEPoHBX4PMqkL0rXvWfIihCkDSAdZQ4yeLT7E1gO3E8TbnLBp/Et
NlpGsNhDby1DUF968Yp6bFV2sJro+b8KH4VJQg0kzvv0UHRVPQfi0t2doYqtDu/Bzw2mp2pHSQzH
t2i8O8iUt9AA8+oE5VNTw6KNXJQmiW9YrIpBXHVMPyhVc+tKyIx5Ne3pouXJyhTSeOlVldIsSsTF
Yj+08BIWciJ51wWQETJEFr2WqCuMQ7jrVcNnBOXBZZok7sYGz1dFeOQKhS6iUk91F4KMPw1z0lmM
GQut/tJbOz7abf/foZ6Y6QqYwuZCzuHW5USRNRjplORKBR+O7r2kyVAsbC3qlpFplNfHoQ8SwJsJ
tHCXWIiDYo+2BptDVaCr1CkR9Z/Bw0TM5snZVqKsX8rW+GqfcpsmGQWGGBa8oJ+Hop14q0Dvb3Yi
q6MZIZ1KSyLS8LSEx1R2z6aq4i8jyesFylUAWKOR7qooV7swrTFwjkX22Q6sJhyvvZPdhsNLp+ht
UYguusK5Eh2T7E2vZLko6t/GUFU/Cpxj1CF3eajUpZwPbQwEqa2a5/Qtwoq/72I2HYjeYHKGT5UL
rRVD/CnpuvLV6kqyCfgLQ49O4TrpgGv5OVDPCBSrabhIO+t3pxAn1wYF2BlA54j8MlKEPROn1EHR
YpVwttl9vgsj2RSxUleTWrA+0jZv0PKKWQaUJrRiEcBjrq8MTEquoWGmS9cJCaxXyh/52mHbfEhc
XMAo/XYucW2PJ5yd2LgO0pKFFk/9VZOltSZLdlsWAD+o46lbF68T9g1H1LP2MR7Fr1GAjC8U8CjK
VOLQy2nVqXajiXY4eVQBLsWsoZLuOYA2sYw7eGMaWjcYJeG1LvjNxoPwV9pjIQpHEsIKipy6bv0z
FpOsQF6uRss/T0r/GUexpMIo0F+Q0+EpPVznJi3Vmjjbe9nwVPLJIB5sxIcQNaXYJ3arbxgspYrj
JfGWNKOlllzKunl+cDBYFlP3Q+TdSYTiUeev9KpGL5DBMOylVqLcL+cJDpIcdIN2ayn9JcEHtRFO
7CwtZfwO89Hd4hWhgFspdKbNdB1QjZxDK+Vj5NfktTcs8Pwo2NkjGtBpnnPxZ9N+zwDsi+oLFzS/
OoyBV8cj0CIJeWc+QcPBpJC2HpA4EBQpv+qwEPyX/eFJKwnRNjWvW5gtklgTSfhnFENFslIP0iYS
93tYNxuTdO0qscWba7NSxtHsL3S/Em8dDTdkQDZlgAp5sachwTVQ1WwrMwpWc8RWhzho78LV3RjA
HN+Bex8TvyOAyCv2QF+/k5pUklFO+WszYRuycxfSg6VgKoSkG02Z+ydVVvqcaf2wpydLcntp+2vN
Bc+L0LJwy/gTHoexHyWqWhW0Jykd9566ubojFKK0hbF9GNoL8M0Rsi0Cn9oHV9GNmJIoY6wSjZ8s
E85paoNuJwTFXZ6W6F43AwY6WREHjQZvoZmx+9YKJghi78DaZMjsWOc6R0vGbF+AwOoqkxcc4/IS
CpZDMxG0CQr5Ayn8L5pFZDawLStbZR901kdUCKOTRGqLBQ9s0WPbYVR1fENLiI2uUG+mi/M152Og
QaAvSOBejwNqhdCtLn5D7rQWI2OvRYODhvw/pgS1Jj+k3SKBYh9JiMIlV/51cljUlfLOU5Y8S1hG
gyl5lIga3FjsOoR7tpAlqkr7kRpCe8W5IvdU+Re9jx6S0RndMyrcFQbHYtvzdGOPINf9cegta2c4
3bUhLWYXz0zzJCJFRtljsc8n+znBUPdE/erHGNj1mfliH9d9sEOlkqxKL2HjQMP1PDBcLVHjHUaQ
QDhgnUNdYDpAeRTsQmOG2SUDQolZSlep5B7VsX6ous+aLLIvpJ6UybBxsFUZV3Vcw6EtxMhqpV33
BNdtSs+xN+jHSpRK5rdO2f3QIV0i5JB+Q4dc0c0pHpPfEh21kfb8OEW/zHosT/WoAdLXIPra1t0v
zeoaNQXGSbh6fl6qY28kziHMsWqX4/DcTBaMA+S5TzjjqToP+lF5qvmsExhY/H6zRYKQFdn/N+Mb
Niu9/exL86PNpNq7rWxO1HCqE5pqfVfo4/XR6BmiMN0W+AbMTreW2pABdXaNfl8owA86RCc/nb4c
3U2fcy8eNxAAWDPKpDroEMoWzPLRHi8Awmpg9EdTj7Mr2brF3u3ZXroSjSTKp8ajW+OZx96s5MJc
MUXi5cd/K2uYsIgg0hGU8hCjbCt6LA+ZNI6FWfqnPiZKmFjBTSzlJwGs0FURNawfrCMNQ+6qTGEl
9QKapUignT26b9heeCKUjE4h43RE0siLqLyDWznOtinr7uCqGnH4CP0SRc9aCFdtIOpD+ywj+4Zn
47ebte4hm5tyj1O66a7bUJmXx6lBlwNjw7wa7ok7rls7/FFoCrpnMPWn2E/1Z2bqK3/F8MdIyCM5
OhgSZOPk71ijcMdBWgqa8KcZVr+a2KrfBB0LVudBc47qRh6QIzgQT5GAmGFwhQEzZ68G2tWBgUUf
WgMMi2p+MMLkvba0akG1dF9YxbsbZPZ7X3sVaA8zewooD+2hdIqdLpV4wqasAOBN5QdGXKNmJYXE
7xsuDOzNxvmlzZgU3zW1Z1/PySVMw37XtFN3I/KxvwUEMpSotC3EgmhvgwuDWv+sm/E51aPsU7U5
hjqWwPyR1ZMGQAbdjY91WRXZW0p04ELlGqrfbmNVRnZKemPYu0Yk9oXWIf4CGEDuIDie+ZBL1exa
l2b2ynTAO9s9KKcub95NUPqA38zhUAo0OwUKHyMtqaa3+e9Y+X96mrzv9UQSitOOKXQ+GF+Lupi+
zcDa9kBtn62mNu4xMOlkaA9l7emMb7g42RCY9c0mwdZsKus62Fb4lKZzW77zN5ZECD3ZTn9uMIms
nNzQnIUXOT5qNHP8iDz9hQxgokCBbA5FH51HpwlXeW5iBQfhtWmlUy1sKjAvdh0XzExmsS9TMIjI
+M/mQHl/UHbwhpxTrAHZJDAM/WKp+xleFs0q75Al/zAj0Ykdkp6INSCSvsl0FRRDvu4CQ51xIXur
AWb02suzeJX1dnlSgzncUqWdS5vC5hh5v1wtPOpjoT7wGJAIV2tqW04aUKFyGFGN5tFrxbboZNAV
Ak7ohugvUii1kv2PN6td2EJj94d6GER8qbJmkyMshUxkMLMFNCMkBgQo07Jl8LRIFQvHX1NfTpug
NGPMJdV0JytgkaWDT1Hdexp8Yl6nhDGqiOp+ml0JuDaaCs4Yfb8iMMb3nh01nJKyuAGR2BhO3TGI
4uUsTXCEsTUNP1oUYoVvm78Cr4JWk8B78gbSbqixnbLGgrSt5F6WmnVz/SDYl/PfGMIEHN2Y8BvD
7p3NoNfhOnO1b70Moy1afhd4JDs9QH89jE3ItwhG4YY8OamMie56aTV/mfai/JFWV9XZwVPK9jHX
EJhihKUcZXXU382R5yErrUPUtBluGguw+dxU7KafmfxqEVkc9TT9RmbqPA+9TdsLYADYkGKjCzGt
pjKXe41U44XHSEEfu/EOVt68qTGuLlFpf1gsY5YWy/2nVkuLnWubc5mzOGt4pQ7SS+R51NhadW70
I7RwgA4QbFaWzp5UJnpKYKnQljVA71Vr08MGbknJcWG6rbVHjaTti0x9Zqj6TykZTH4RytMYoa6j
0vkB3nlk6qjlJrRgfMZRQBItux17RmzaWbN/rNVHRXYyXOPw+jjEcOiPXjnMzB2HumOUM69EoHkb
o12iB0GtHDoLSaDh81DWwZYKBIIJlC7ruqrNJUAkc63pqA2QiYOnTSw8tMKmzTx47mZiY8nyaQhe
4eUv/8KvK7T4VQ9TwfQt81hEp5HW98mmnbFHIzFQcs2nXWxiKTMF+35LCCrDLM6Prt8aG0LJWIeO
0ToLO+8epCF8s3462T3L41wcp9EVrHyR1pu4Vrdqyon+a+r63hXoz4bQGY5JEx2SGqCc21HenjB2
QzLFCutrB7TE7uu0hka9MrFtvktf34c9G6qqZo9loZV7LxRZL4FE/ecOh1jE2kHyMV3ywD0Njocp
B+nEQqnJP0awVBagK2b8szftfeTNi2SVTIGNJbMcVm3dOAesq+dOs/t3WvBw061lmujyKYOB9YKk
H6uSkNgNa/PUAOh/Hb7bqM9+NU0CSRDZKbATpPmpQSxbpByoDHx80/g2hbG5nwjOWzJ9lruu7rdK
vgWVQFQaTkg7KbG//R+uzmu5baWNsk+EKqRuALdMYKaoZNk3KMkBjZxD4+lnUX/VnJq5OCylI9sg
if7C3mtbRFzEuT0dIyMtzgxus/ODSrTUFwzF+kCCkr+fxOycChfCQeMWGyLd60/R2Qd7Btk5jANL
ob763blF9Wcsq52yipKKLclu8dBEIZPwB2A0hhhV2fElgIRW5658r6qiZDP3aBOLhXtw3r9PVnHW
c2YyCwMzhp4YAy83dNvTUDj8+bV3kr+I52bU6w/btfsn8oL2vfOD92EEu1MPzq5oSQaoon9ZQyci
W/VeRNmtzcd6M40zEQVRJsPU9NwteL59I5aATnjZ4jLyDjb64D0gImc31nZ+coGC5f3vIcdWnnvO
AZwsKRCW91naY/CBOxREEabuUvv5pdWOew8m70/EDDm3Qe21YzxspY89inlqfm7k2K9llDUbo02X
sxXhEMFGsTZHo7gomXuHRv5aGCGdKCUJNapU9umhvYGFbgFBwv07VVX8NOfFsZ2Sn6kvyIEFmbIe
/Bh4XsGtBsgRlb4fpH9myw7ZotV7IP4tZvODqCTUDckJ4LXFwJ11oQCt02s/SXke8n/pY5uBjbNe
o5lAb4/l8aLaD91YsA06hmm96fa7ZbCJ5/TzMEbtdc/GengG3sTiyqzeZyODMpkE3dZxg3ebQM73
xsn904IzOm+i5k2P4sOS0r4yVXuCHlSzJCadHlE9u+2x1qdOIR6pz9qmVoy7RR3M1Mve6iYbVlFi
3XWTkYfTud5HmePPio3lWbPLCMvcE8cMC/cKDDGY4sY1rnM0vtXAqsny6pz3WQeadrbTZ0c+hIe1
gGrgLN06kjLdZc4jEsmWZAP45nr54EpmB0Mb42umQOIhH76bE69+j3vZiSasCZUErYN55pz22byZ
3BoS3wQzWC+ueCoX58N/YKn7qjZPaKRELKLXGbsGQQz9zgf+c+zGuntaZqbOSxfgZyuto8wj6yMF
Ronm4gkZFzEr6ZMr+/ozTnFZjzErlghX1rVZNJ50JMPIgYhAEkHO6wCwRxcbPlVxtm8m4MseDuIp
Bm/AimibpbZ58Dq2PKrBI9B6wTvmWxyjpnlKhKBFLsmPN2AA7es8/0xJWzoTeb0F+Ipqj1fa+5ji
mG/8Bk2/nUDoGuvrzAgiy5T/XJayDqlg3M0ss7tXSHHH3+vhMZDpKWpq9SZ7Mhftdwo48254HQPI
AfRe2Tq7NMrmW2Ix9SEMaNtmJgmMeE+vmrpwxTStv+C+ozFBqNdnii2H8jZV4756sTHsLdU7xFCL
r2b6l8/ZxVIK/08NNsFKkXb7HpEsA7fopxS06K6OZpLMJSw1OQZ0ko/qcymECbqKh8ACShW0dTga
EYZSUoxeBBp5FN+aXNA4+hfBkjn2xOrdh25GNVX04PYQkpCGnP4tSdkiZ3YAAWhmNbQnY2L2CEpp
NaR9fY7ylHFYzrAncTtQ2Abxa2Fst/s2lT1zVprOtXExZc2AYSbNUk6Wt1U6iG8qb6dVNWBonazu
r2lkXwCmXg1y4T7FU8P4GRHBUr0EKYlxQY9nRC9bkBoEbi94NuQRQ5j55FJV3xfGsBhY1jhW+j/Z
+PQwsEuo0/9aEgLGod8xmlQ/vslfuYvFqQV5cEPBsEU15HzGgYyvAf1A1TIFdKxy5zludhjFpI9G
nSxHDYfp0MzNi4ztJKwSSx4eSs9DLBgzMVf1VnoyGkiuVvdr6puXcWbI0aF3Cee0s67KARvWoRaj
w/TuYPnao4jzv6LLjmORD++Bc3i4ZldpUpt3bvISZEfOJiR4HUWUfgWkKhsudF079fvXMWeYFcXj
xfNK99CkiOJ4i+7KPq9O3w86c+0wM7obY97y0tizEWIa4yVWJ+4vBLV/Uyf4qlN4X1ZR2E8xJ7BZ
PwPLc97qnvtS1GLGiwTYsTkonslAL55724VYzdrOZaC5SsjiuhuEzJJAnZz4c5swN/RXYiWYGx8P
jfDyC/snJgrtB9irnVCjPOPiyQjXvnKXJBqzBwWZQigZU/qVysy/WgZ9Jzsf4Xvgm/7ZJo2/a8YW
njIMhlvXx39Q1eMfT9n0tAFrK+gG+XHW00AQe8UE0Erxh3GzQi6WHJPOfi4dKJMN8Tan7weHiWCF
PQGY6YE8wwqiGF4EYtApxQILMWygN0VXDuthyD+chxBv8IzqxUmNM+Kk5Zn7E6xBhYVwmaswwUn+
BG8Um0vJNgib+AuNdf0yd1a8oYeN2IdFv2cyMp87M8UOG+g1Y6IAs0Y3neJenH0tq+dSaoYPRI0u
bOF2Tm6nYTf04ECj4ObZksXIsuSMWft0H7VQOTJrxnOYBZV3yhdIkUbcYn8eMbcaVvJTjsO+yEZx
jRZ8zoL+bBVHFDSo2o9uZ/Qn34eUF7DNgD1bGGfcdg22sRazAfQFB8NXOsBzAL29yGhbRozyGdr1
YZ4/AKtWwZHUqh/jCHhLDyJUOcGyDa/1XWyjLZepYZGUmTAFm9mLJg4JMFOxFohb3B5QqWAWvc6T
maEeJhy4kN2GhNAEnXrVP9p0iEXkR6yHnAhJ14yyvZ24LyOawDND5BZOO57gcZHJgYTzX9hHyzfG
J7R6yqgPzMGDVRG0tE9G2uwTAvQICsvdo9XifknZAJTjX1JT+ruKKrFZInKq+8m5131dnR37kVjt
4FphF549sbR+qvgNLBQEUjdKWxQakbMO3CLfur4KrsUsMQ057UyoGOsBYbXlJooD76bCgV99BSSq
rva0bKeBdwjr33+FKm1SoZR5ioJmgbe7sIiYTdRZ880ylTxC9ouPY92/4dhqb0bPA/3fuaGgOxkm
kRdD/tyJwHnKeGGSf9CcpmWcjyMze6jL2OI73e5RL84vVO3YiCSDh56ItlNpqByxJPddsxuubF+4
42fz8jrYzckscRLp4o06qrlzp/7nFPmVFQeyWDLX9q4Lk9XzcGpn7tWNPLEnKPkxqLeWew8MzmV8
g3LNHrdtM03PkQNDlbfywYybxwq3sXdp3NebsZ4Abzrj38R9LFv8k0Qztmoa7O7fZDPDqeXRTNld
VvhhEau6b23xSKZKG27HsV2PW6MYagAgGceAl90cjWXZrL1Lxw2b/PBpPHeIRKjSk4sR9TcLDdNV
6MG9Fklk7BhL69X3p4AAMSs75RKmlGn3bJpRNuY6BtUzoEYtGAsPdf1U8CXekBHk7cenmbUEtyg7
O5XL6KFqWVtGUxe2cYvYMpniM4qVT88JhjPil+h5HH5qsF938gkp7R7sPfqF+UC77yLBsfttB7Hk
gQ35jHz7aIy0+g9SfYXXaJu5ic2QqzowOI/Oy0SqlF2OHRJ/FLZFW5+yrnilNUqebGsc96BLafsc
fPCKDPE9QwncTFbwwjas2fkM2xB3F90F90F7tHCZOAt6K4DJrO4NjoXKd/SuKM1qw98XVqxF4OmO
PB59MGaYJ5UeiDulMOTQLdp1gG5xItOOanarI+dna3jBrp/LN0rK3yg1qrAwQFyYwENypvorl1wy
Yh73TRPzl6GxDgNLhLkvq1vbEwNhMPvYlCL7EGOTPymsBhu3IZQ4YsmB3VYch9wyL1HiVPeyzclm
r5ydWc3/csfMTwHzsdZd1LNd5O0eztjZT72/GXbvd5MgE5uiZss2HAepJaFzNc7l8VZc0fZTnxgt
4rTKA2JChSOGHjHWonf4Edi+15IBEo6ai9OP9jERrPxhWSAoSVi5KXBBs41vB7YoKZe1uy1KdP4m
crk6iV59cJ9AsKjawRo7R8yfn13HaEpOTfYUSAyu3hicWycia5EEOYAB1IY+L7t1Pajp2BI2m1ej
u1rMuTsTKo5b9aE9C/xZHFiw7eycpKC8QXdjGMnybLfaPgD7h2M5FcO2Wyz880uTvabRuHFoQ2ya
2w84n0dU9RfZtcUpqNkBW17vbPVQd0hV5aFRAQiOurVfCF5/lr6HWx8H05qrUa9KgxQmAjKuRgBa
blDA80iPqTfIpsqDJlcBXRY/2wtgP1POuJgNGrCHFH9RlZCr2lsz652Z2iXGXXj4ljHaXnGQOXVe
XuDBm6Pp6Dwe9OBbGO6dYb1URn7+7ipFgleo7zwNSZzqQ5fdRVrlvgJ/YyeEEsWRMA9mTmw1C4+U
zZwXZsUAVZbEPxiicoX5l3CzoosJPmTp0nsuk1Tg8CjWZtc+sWuhtOLboNKb4GRn6WdhtdHJlcaP
9MHtnBz2AkZjW3vwVz7vZubgnTV9jS4DfLC3GBOyf6KHUVp39bVpTADYac08PijPVW6psJXmy/cf
NfbeXltGQpNMpWwAkKY3zNsVqKllQxbQqw/YPkxqBNypUEimJf6hzJXXaa1BehF5ujPhcTA1xfPn
OAJ2gNltasbTN645E8vF8VexXz5jZVhZvottvRZM0VDLcjjz3pujJ3vO+pNMaECpG5jecM6BMnBv
aN3Pk9Evx2KIPIhfzBF1QkOg4u4zH4lnKxX6q8aowq5poSzH8WmOKfqxlwP1KZtLxP59Det7ywgt
2bjz8m4MnPWxbPO70Q+HNh2470bUOsL0yPRQMC28KGHT/CCZj2lBrm/lxTgkS1L9WJwsA0585D8c
0m3qrRxTm1tmcl6pnI8IQQvG/s+yj2mqPAJUl8nFM8ONPlnsy0Dk4ToZiX3tbclR6Zi3cgqo1WPg
jH5nOhfDkV/Ey7nr1kXREfloGxkyoJeZBOghYayjFExxL9RwoBRkAtLKNxa/L6ilqc7j7q237o0G
3zfSZW3iZmblkA7RTvluEqZN1a5TEGsmDR7n25QeY/gqXJQfs800oZuIKylHiIPKw6Usgogs9gCG
GGycL7jXgjFe051MC/N/GyPYcZk/EUph3vM+sstV4RDbwUKCtAQgBRtiS3mXtSRDktFZkjo4UjWL
CmXH4wxkjXjxOgFOLUHe02T1oywDWdjXOZ1yII2d6im7AocL5fgeS4IZviNcRFwvpE+cxsLvtpno
kB7pc06m2020md5OiJnWweJGJ3rveVV01EDofiuGnH51SgdihWyMfFt7cgRxRmzsh1Ze+swkkDoN
qmOs7Df8nmJTRiSldTFzHckESDTUezVGWyRy7YEBzyZfmEvV3sG1x3TnehFDQLrWmbMhn8jPxO6R
rWf5GFYnzVXyUjgE8zKuZkEitq6wOxtzD6POIO6LGFj4KlFchRUeAJ+zZMnMfE/bbe0ii9VdM9hl
KGeoSPDeoV0mGZO7BROs6lNj1y9FuhLgmcFSstsgIAOv5oVD2kSzAPypiRHN5r14m1XMsitBeSGX
5QAKMNuQj/lMXCy7b3f+TUwKdAk3DxfO4bMiTZdqYK1S0gTKBcaYW1bQKpKFHAncNqk/3sFqhj6V
vN8M7kVg5IaAZL0sRBDE5iseh4RpWvIIXLPrE8uMM9ab5UB0bbdB9FXuMtavOmImQgbLJsX0QUYI
CVrmfEomG+6ImWG3XxtHaSpzHxjOtY6y+D0gSZMgc29063OVLL/StLBurs8MjH3DUYgZ5ID5wM6Z
38pMQEQG7qhLkfgHz3c/KdP9A2AGe2O4ELeMwP8jgX6d/LRmYVSru7TacJDH2J13DuF4LAdMsY24
EW3KvkKq0yA7K7v+reY/yiRID4H909WSSC6EHKek+Fmw8CGqHomhzOLQJg51H1S633XwamMFj5xs
9E1UJ82OvvdrGOrpxK4QgrRUIIQg1g3aRE5a8Cz3HLwT76SjG7dfKVHd17HjFe6joQUzB4l68a2j
Y40I40ZJMJ9iWwbkn7jkCAv3MbWMU+mm1iUZU+K5OK20LlW4qObfPCe/i4yQqXLmLxnZbnBMHfPJ
xxp2hZhFIkDNoK6s2+yciuWMFzvaUy2oA1tuC3Vtq8KJfxnRcGyd4a4xnG/zZlOCdTmNY/fs1HV7
0ggeH2Yve51bJOfxvIF2TxrjiaG5cFySnfzPKSPyQFNShLRS0X7JGPDMRVzdxt+Tk6hD7bAO19XF
f0jAM5rsB4zABKtHBT609rybledsA7Qc2Nwhi1NuN2FQ1z/apv+tklxdXc/+YHRBKjF0+3DmuEUK
Vk/XfIKzaMU/yY/Um1E2xa00SQ2vRuvE4rPaZTMqk2TMIJxmBNqIR9+ny/kNpnkM96+M9ko5B21I
AFv1ZIam1C8cEfVT+SM2yG1y5rdoqmqcIF6563tnXAWPf0PXQF1fZsvZFxPWR0MEv7wpzOzFPA/m
hPR5qsf17DruJS89K+wKqi0XT8hVoNSFA7KZH/WDHfvptesiY+sM/vQENxLljc8aRA/sAVXPjUCy
onBZvGMXgiD2b8mJe5yVONQPbSZDx/awTP5vR0HJzgX4U3w06cnBgb8fHXXNPxl9jvBT2PW75QBn
eSwIubDmbKNK0h/taqOQGyl0tXuzbx889Q7aiJO9EMDsnXwAUG7S6hMF/OswQweOYcam8n3kWdpX
ZfFlPe4yZRrcmIisIFN6x0x4024BqLciTne8FE1N+06cH5p79k9zKGRG6lfaf1TCVEc/QdSRD6zm
CgWHLbFyIxxohh1VXdU8j2fFkg2PQNj0tYsQw11OrpjvAgfhJVpWFqfXsXF+lZhzQSQvLxHMd8b+
ORfH9Urr0ExiP4JAeeoJPUaqQXkKffpkW/qWBtoN3YUmBq/xDJx+U0jaI51Nf/1CgH5o/A4Wu9rO
PjIwhKD8YyLAitKY8tDPDP7HPEkZfECjkC72koUBgrYHMPnyY2xRvDQYuhMJzKG2i3jTUr4dwI0z
V47HT+Ih4EOYmQE6vXyhXmJ3O5GNDCrP2VKoOHucOCfTrP96fhKjd2opZ1oQbZ45Hnx3eEW3B9DZ
K27tQFprvfxQBucbTMRTnonDbAQCGUvBLK/T3km1/YFchv4MggN9wrwbKy7cWNMNSA6xLZI4xFtR
XHI4osczc6T6vPkZcgxMqvWU/KMvYLseZ0QqWEipxRI6j+eJ2WO905t2iGpaGvVLkCFxxWmwNmMZ
H9ZzxiSgV/Lgypp9oOGQEgTlVoMCZg2/Cfp2Xi8kGcDD59kcMEQAoIY4Z+Xpiys7fx94EHOUdPKb
OUL3siFB9fXMH6kzpk0MNT2r70/C0qjXpgbU1EKK/DK0jKcm5smAogfAUhgF6PfzwIWUlnehGLMB
cd4DGWPH8X1Q0R/lth5vwgaCW19mHKHVg5UuqRESwlkhyo7rJgiCLckFL14DFigTS7ZLbYZ6GmAn
4dcoCNPm2WqqBwo2+PDafLjY5B+tArt7LlKEeBUDr3WRY4rMVFBdJ+LK/BqZcfO4N6RtmOkyOZjC
Dg7+YpT7Pp7VzaoA8+LOhUPAqw4QM3F7HbxWDpaX0nEwB9k4gVJBMmSbsjcAEDtRJpsT/1AsECoV
wBb8gTjfaHyFZif3A2OOki3Rjok/53ORcr+X5Ksu9r80w12Jn9DPp/RgSDXuxzT/guknJeF2KB9R
zxEFLG2yBZM424rqw8/M+gDfoLnEZDvi5FfI4dgtWhXrV8z6O/JXzn1T/NVWXN/aVITNlKevpbc3
snORFOJKr04IAULsPYiLhzM3mXZskQFXA60Cs027OSehzztsnYjuWpiWeZrAhOUK0wkJZIAMO4eJ
Xho16wYPzBqwrOVgHQPRBa0MQdUaueFCrdYE53Em3dIIykMZp3KVZvoeDE8eise10/Rkxfn1Lott
74CCJmOd8Hthncr6E1ezEfclAVjGtANtx/RVW7vBNBWx9SZ5OHreixnNq0byuWFFxNukbY9RPf3D
pdA8FQ5ugdZqz2CGyjfYT4ydp7e4JHRproAIuJIgDWLWUdzM6mUKMjbWzPjY3DqvCLDJ3/SZ7gMP
PBlGDDoPjrJus+AwpMahGJd60xGwcIz6YdwRYWY+Ks9KqGQzkeFuYWA4u4nvbFVthfTvNTtn8Jn8
FIxGTTiNAOI90x9vCJYVO2WDhI+L8oaeqdkkGRTUGAoNZvZN4iRYcFtyU3B/ujgmrBrFNkt+D1l+
NcB4zSI4N5U9nJTjvJoLExy5EC5EqROtMknoVsyfCKGZUQgmKfeaGwa9XFCcWre6JxE8LZKUyFBZ
RmAO0XjEfZ88m4Bz0EPM69Ymk4z0R80cAEhAKyefgI6yBgS37MC3zrTRtrGdlIWibmrfBLwa6kX1
HLSlu48ti3GXxawanxXxtoziiW9brjxtiBRNhh6csPB9SXMqwRyao7rg3cCeSn2UCH0oG+/uc0DX
Onm3a3gYmVlpajqASq4QeptrKjaunrWtLVsfgt8OesJ17fVyD7x0E0+LdbYa46vi+tX2sFx9103W
fqvxE+XNWxRlzBmMcdkOtNDXgrUSFQ7Hj2o92NEOejgCW5KdZgu2axWZE5qYOG6Js4NFXvHil6Qc
KVlwCCz52fEaZhcxKFqNkwqJruj3mcj+KnczOKZ56VQh1qyYeYrjvD7ouX+ruNHG+ou+fm1Q+HJ1
suDIQbYnwNB5ght9eDTqa5UY09NlIOwQFQROX5n0OEaNSy07+RsyF/p6JOS6OrI4eu+qab7YvvlS
WOIpifDfDWNunlS0z3ttH79jlY3pw/ZIDrczQ9O8M/9iHZ4/jZH77idTdByyl74Q1iEaq68hqIfT
UKuPLLe7c2E/hm7LvoUJjn5HQ2oR9FVa1z9EV2HiRgzlgZldFG15Y4N1bMyrUVvTZkROueGHg13r
G68FCtoVAOj42cNZs334gjecqtRMEP4tF24rWpFHEmamd4ycfDjiME6CxVznU51tA4PsTK9jxkke
EHfjQk6I7ZP5OEyuClWlPqbW++P2UXkAnACR3H04W1swiLle/iRGUJ0GB0dA3Dn2lk4FnJqKh2NQ
VRKhKw5bhW0TEr29LuqZ6amynklnFDfVC2J5eggCgrv2JNyFFnSY96Qyb8pZeDfPH17SSe7HhNiE
cVjmLeuGZ+EPHv66mafZpyCCNOvtF2RGK9YpxH71/s+69xH/ioZto0ZTlKZf2hLtOS6M5GjJYC/p
W9Zs/rKTGdW/VamBWnXVV1r3cACp0kmJGIw15H+gICNhdCSIOlRFMUHccP1sJghnnzQ+RGbVR+qS
MagGof/Xvxi5WYazmb9WU/3C63FkhM055HaboV6iX35vE8dIfTh33s/SmP+0PrTuoACJwBjaZdU3
vHWtepAAcpRSgZ/83I8C6AGFdMyFiVy2ygE7gtmwkHxYLwl0LHb1qKwzLNGb0fA/E4sZszActcYx
U124OfyNJ+swmswHHcT2UEAngLImayygTLEhPxgdwMGr4/GQ5fPLFBGA4CW8DSi7x9OQG0hKBkBZ
PAkMiQoxP1AupLQ59n30XX9lQm8lkr7HJkN2+0mW3Lk1/ArEmfFhMIuwa+dNpybj1RHqZHgyO082
bBJIG1sMTwz3M6fBionqhoUPKIPKJSRv8MXx+yHoaDkEWm+EEDNC9u9YxMV9o7JRx4KgO+Z8Qbvm
NLrFrWveDR+IVNoTF8u5xAhpfpFgVFYDKuPtYvgfqBB+VPWXNqnVzZJXELgSGg+iXwGaNGrba4TV
s2m/Cw14zMvNW+3BwOV9O+MuC5bZPTVQIjdkUOWUlBjVWMauzEq6e6/WExlDLQGuOMs3Q+5eFC/e
VQHOKGzJRFxlCcIApnHsS8bmQi+ByjfK7mAm2RB345WZbrAKJh8p0lTyQ4vZvrhe+xNvwytMd9wR
TkaUqEXafFd3x3kBJB5HmJNgv5Dp1PQmAzzuBl0RsLUO1EG6g9o2ldvtIMTg6WiE2DaPLFvyCHkJ
zGjqkcRQGhT6Pj4e0oSBcdb+lnWX3TKmAysgE/7aSREUjtl86qidgHSCGnXGEWBwMb1X9ZsIDJ97
js6Yz1ZlSBvRYUogI6IpzE3gyZwUC4gLre9f8pyuijgjnTZ+iEHT27cZoG2i51HWDo/SIWpP7VQ8
wb+lUhQj9fRQu5vemcbQt+NoE/mATNLWD7ULaXREi76O5rZ48qI94CF0LY6frmzPegKVVF9Lq0Pa
g5R6n7m3iqQHcu2svyAtpjBlCC/bQLPrGTJ2eQECESxwhQerowoAoqhngBbxG+XUQQGqiQY7+Tlt
8tj8dKGz3D2c0fajeXK7dGuo8qVEhrefEA6f8a7uGG/N995ES5k7PFeN6sJMTMFz5XDpbc2hhzkh
3QwVRuWgrxQQBrNaJ6bSG4s4p0vTosnuUoJNK555y46bbWnrZQVhrT16k3z1WKltAiw2u6Cxtiak
5YAjfRjmo5jsf3aXtkf2gyuEER3l1XJvHSCVASxWVvNEquYufY6PjYNILYoM4rq4AS3GxeLuuxfM
Few6x6kedO+p1H+t2Cc0JEdZNy0Lyu6AcUPTyT/Kj9tLk6j3jJSWdexFgCocTAEEo3cwabSx1/74
0aBuWbtO8xCCio+IKO4XTSbWiFMQQ4XqaPUSXDs7IhRbvDIFZoCoQgs20t+7D14n+7faH6ju42o6
c4jf2dgYYVBJ1p6BJE6QzcFtSLL3anpMWFhv76SLQ2xu6OXjgAGT0xnIM2RVhA0exvu889tuupXM
Jx3kHomNd7cdxbh2LE8dRihCP7tKXx/GTd9v0UJktd4oU9IgDZ9yKv9JojPvJaYcaTLJ8dLgDv9Z
7+G2eie7JrlnYnJeUKuwgNoLEqMZABjD3cqydxr+YIWKgB1q6QW0VsD+baKIT5agRA2i6Mjo7EnY
1rMRCXUxKv17SFOyp73gmQTAZUtk7LsnJyb8kbmRPQ2PM3/fOsGEWDGx9PTsfPcliUy9TaOkD10T
YuwQEd2BAvw0FQaSTjeF/Oa89aWHmbpGe4wtJd2oXjFRmqrjbGeUBL69K7ih9MMURinEVlbdXui0
3UcE3ruJkPxI3yrW1RR8OhF9okU5uQ4aSFKxaR449rfKTsSFtfcWRskSdjr+q/plDJtR/2KBuhz5
9ntsVVWokMeYNv6ZvkF0wf/PwSzBRZEJfFYEzKzKQOIGceYLld4DQJAQsgljG+6TC7c8AEEPEILm
UUAptq38B3ct7KRpv8IihKBz2bjazS9VNsmVZpI09VX3xfO6kU30OEb6lDGIZoq0wfoWnRqMwduo
0Og/XEPu4Lmx3o94kc8MpDdO9giLUAHSSF8Dnel7TX5Zqi68KX6hF+Z1q0DUW2ODPIzmnXz1xAj7
eXoT1NKnhHjmZCDXr0rmX4i3P6a0z081tsKcgOeDm5r2NiXNte9tcXPdmlAD0/oYquavZQRmSB9O
TjLAc1Y3XHQivsbHlktfed5wPK676BFOZ4ApIOKTb2s8EdiJj5y8D76YHbp2m++HwX7WM8m7qUWY
r9Xk6V5h5zg0vvcjnZr5Vjtfpi/rk1hcbgstoFuBfq1rWyyAzTAdKZqZnGbmsoEtbW+Z2hrbxOpr
Zpb4w1y7a5izY2rP05HtipmGy5QMYZv0xabXOYfV+ILgvD1q4P80tIKlhGxRHAQEWSSeA22sEBMi
nGFYz32z6xiyP5esp9YmQWOFUBgfHkuraAQ7pmPv2AZzGFv+mXFTMY0+50iSrms0U8TyGasqIsm6
hr+yMyzE2I/xDbqUkjgScKTT4JOqiKi9H++zDG4tbjKE/dXO7AvFaFtatwmmNr6RTWfVj7Bh7xfC
AIYJcIyaBTiLm8jpiQOk+8dQ+I90FPwgusNVLCNnlU0MC6SKj0ON+IvYNOqAQWKYiGxyCpbgj7W4
N50QQUbdgivY72jRCJbfatEh96viMJ+jo8H7BebUBh2M3GRz728rdN8y770b2mWy1ySDgUJ2T/U8
zUe/IvTKI26Q0BLcBXiSQVPfMIUg4DeZ47iO2JtjZR4JZDRuFotOphnn1AICzoH60wRO5ZLssbYF
mLO2nfIj6QWEFBc4EOaiI9aRmjMSA7zCSIOwneo9jR9KO1yDJ0RG/rZkNQ1QeWg/5Kn14cgtYJrC
rO4vDMvTLQyemZQm1z+MxGeXvFF164BVmWb+8FodUnAVDKtKgRhKShfd/Bk6vHcWijzUzjb+QGC2
ngyjC1kevyOtLe+0Fj6tNjrPxCG9VMWP8FmhDnlZhRHvN/oSIEp4wI7fD2mVUy59f+ihREEMysN/
3/7+2n+ffn/EfqI8zpGntySN/9IOa3JEyvzCih72//kQflCB2SMBA7sICLDfn3//6PdH318zwMHj
5Y/Ktg/tIKmPATLPA+LfV8y5BG79379PgiR53WrseD0egmo2Tq5txWEMeO446aUEUeuXR7mIP5X1
GFd2SqwCEZMbaWOE/37AUQVX6L/P0072R5e18mHCr2A2GPtEa0If6xRmiO9fOi122n1Yj18NQwne
F+ug8lhbaJYebcmYNtvWVUO1p5LZw8xFPFRB7VuLpQRQLdlmLevoccG+L+z3pfv+6Pvhfz+E14Wn
4H8ff3/5++f/+9EuTeV+5uyuCNQs9phlSzSnoigeUctcdTSD/cv3VZ0Gz7FqAme47Mw7MRitSqd5
0uhbEvjl/9/l/34yv7/2v6fov2//953/vvb90X8P38/Lf5/+fz9HljfPOZPjCJnYgHulAMTGE/zf
j3F2/R/2zmzJbSTbsr9Sls+NvO6Yce1WPRCcx2DMihdYhBTCPM/4+l5gqkpZ6uy2+oA2k2gEGZwB
uPs5e6/NX9y2W7xbZMbObzpJ0VlSTaZCBgeVxe1848+Ln7vO7Ta/bUEG/Lz79s383Lxd++Uhv2z+
6YP/fJzsZpAxOWSkIcbDY6Rr9rS67QGNpdLL6cSkU3QVYblvjCFZ3X6uwNay/c8f+ufm7bafv+jP
TUWhl7r4+YPf7vn1cY7tLEFhRItwRjOzGC8EcKyGucl8UUFXYn9OlZqW9HyD4xvNj6t6atjgyP1H
pj25OuR7Iyx4BOA1ds756u3CAwf95+00rB6StknXf/w+P7+uPx3mf1z949tF/bBivraywBUwPa47
f1b4c0EmGEfk/Dp/tflXt90ecbvj9rCfm7fbyn89s+jBegml/97FzvGPI/V2TN4u2vlEcLvG+oYD
8LZ9O5D/6m/+6rYIlBi77nyU3y5+fYXbjben/eMVZrVhCFofZWo14kDhY//8TW8H8e2H/eW2n5u3
a7887K9u+78+1c+n/+VhgWMx+9B91gbzOTIUgDV+XJ23u3mHuZ0z/3QP/h90gbe7RlqsP/7+tv3H
k9ye6V8PHwHl4b351423a2pXMstFHXh78rINWvIYV7fU1//6Ovy3/5lDux39PKv/8T9sf80RdIRE
c/2y+Y/HPOXf/8yP+dff/Psj/nEKv1Klyr83/8+/2nzm5/f0s/71j/7tmXn1H+9u+d68/9sGGoCw
Ga/tZzXef/LBmtu74HPMf/mf3vm3z9uzPI7F599/e/+WhtkSL3UVfm1++3HX7tvff5OGZmh/Csid
X+HH3fNH+Ptv+/eEtJf8Lx7z+V43f/9NkUL+bkjV1oVqCVaGwvntb/3nj7uM301HE6rGisXUhckr
oQ5rgr//pqq/W5a0bCEkUcw2c97f/lbn9P54S/bvjmFoJu5GFeuNaZi//fPz/9vv+PN3/VvWUr3A
tF3zxJrkDfwpYdiQhilN8/YWTVuTpjrH/X59vw+ZK/Fq/6v1dKbWMmMSUOj1TjbiOaDvfwjwv6K7
IgbI12MyndNix8OJKPLC7oU5T1TTFmFiZMzJZuHVrjOwlILyZVvjuJko57shi+1lV8Zo2SOr28no
2Jo9mssmPmKuipmfkhBcO1g2uxzFiPRiFCck0qyKZJ6p5n28Kox2QCBe6K8TiIJFIPF80nhhYhlq
yF4cJkBlEsAOktrTZLQOswoqXv1AnEBUpsY+NSo8tyjYC6R7eMjf+s7f6iUmd/R+g6vWRrhRnNla
RF4yhh6W/pU9GgeS1Egz7aV3GrUKeXeKK4AZgIWZ5Khno9hBFvuMqAC7uJDER4KML9NtgO9UYzC+
KOqORbS64cT1KvDq4A0wzEsK5u1SFuPk9qJHDtk4R79KR8SLzVrXnP5usPPhTkzOox0E8VqxYoit
RAAESly6MAYeheYTnwLhjKXRSRd6uclE8JmTLXSKHbWhFqfQ1MwqdevnKSuJeXmtTOnLBFnq6LcW
U4OZxiimsjqQBsI6966mR2HJKT4nVGVY30fJ3HspIBSF4zrwUdsCQs0Plj7aqwAjKBNb1Ty0Oike
wQDHDZr9Ohf0YSKq3CtNr2BTlJ48RemMEafw8KHZ/nOe+a8y7rXtpKXOftDrzzKx2itdiQcdSp+o
hpDsjxJ/8UBajKTi5I7z+RKeBCNnNGPmFOJU8dUSRNNe6cFBl+j1fKeNBIB5CfyOnpCPetyi5yZi
mm7BjuS0Y2NW3/tMeizn+3irpKDU48onZYhW+1prh/LI/lViShM+p2o6/VUVwG5qewI6Q0MQSSGi
xzKxm7sAjPdtSxWXVA7XVkagRArZYEyF5yoTZBEZ3+OuiP1ZYGjwXzyzmLeWBtCNFSyGV1S/5nIs
iwThFs0bvQnaDfhNpHDzHeUUfHUip7pDufxQ2CAMybv9QiimsdKs4irDsXis9WXXkmskE2y1aBoC
joM03qQa0pNQNT9Eg0Z3SuTScOr8zLFOt6UgTagy2R/LuQ5iAx0TaBbgg2xh3Z8FauH1UFobJ80m
pBSYRkMFHZdIS7nI2JUWaU85OzHTir4pxhIbAcAhH+YI71zf1bXyhEBIWViT5ix7xZi1F9S+zBIo
VNVt0fi2Wz0k8A00Q0QoE3V+DxcTRCy8mHo6LmCEWCswV6qrtlGw0uENYKIZTrFpwGZxRpAwFWFh
7IWA3EC89x5JUQmiZ+/OMhDZIMZ6znXVOoP9o1Icppbbz6pazj09eUzKF76l7qGQGZVrkqAlEMR9
FftLeorRnQYpbGVPyAMXvSCjEwrVhqPplRpHdyzblHJe7axwAiGRVVCAKwQsjJ2EIzVOm0nU054z
9Dnv4hHHpO2OKiZZK+bEYlem3Dn5J0u0ftmOJC0pFbJBTQMdxPkerRyMQ0uB9FLW+cXxCHTExdOt
RVh/QjX+GpXFd1kcqUloa1Op87UaFASIyZrKF8YMVE70WrMuW3FUk2jQn+wWvyWKnRdBX3iBGMhc
Cv8zyRJ6euP4RuVZFylGxxRUQiPsd9UyDmUTroN+OEwT2YIB6UV1njQo/cCOxQ0sXdrJRJDWnzDI
tiGazZ02JN8io+HgRIZOqEkxgBLR/EWvlquwfy8jbGXNSKvMyMNrZmBrBe1K97AO0NKTXN8oC89E
92OPhKwVwJUW9HFeDOwm7lDKCrG5eKKLcKzm8G2zRvripZs0hR9PlOG+nXMKfQBB2mBvxIs/yTsP
2TSYAOAuTQYLFTfMmLtIVY5SxeueYwOfivoYJil+QKm+d4oCVYuTcXjlHHM3eIVGZGvzlDXmC7be
h67YlgN1SZFiQImzOwRM9bEtv5sG9UUDQXsxoOHwLlFDDy/J62OGpCBxlPFkEE+kI7WFQQxqeh4O
Gml+0FlyVkgxX9RWw3OtX4UCp44mdI3uIlhNJTlDPRMqlt0HWQzvHvl1C0tnpTtVr1rRQ8AzhVuV
8+SlagkmiO4ntX6pzQK25YjSKKiWdjF9OL6cO98QSvMvfg2eIFUxa2C4iHz/rciKi/ENwTWrbUNX
Vl0PdamSOlLtSf2cHB8FKtxxd5ozmhRAAVM03s7Bd3QLBVpMtNh8l/KtCoMDlmGyfDyoVHmvfFJp
RcdG3Yx6bcJM6WA12btjts/TR52mSJQgsxrRk6fEVz+J382zL+yQCO9hDr6+l3K8G6KC4kJjvtF8
PYWq/eTQEKhk9Nik1cdYEYCZ680is8jtKDyynlGPq+eyiagWhHTCpP5YDTU7Zhjlaxa21fvpdum3
ozfr+C4l4Ov70Sl8l7Z8c4948ElNkDiPjrAvQt8TIOfDwzX9w2h6eIcAlbSc3Ms6etNm0G1NC3TA
A/uWigzln8wUFBD0JFBZxsQFaFjlMx3WsOEfOUOVZ7DHApRF3bgcS+jgTPPUpQP8h7mNDtleW+tZ
AcNJKUNK2Gnz7E1oA6Eb0uaZpubZjGGXhZq/q5m+bMe6ayHK0O5jdvmWR42JiF2vdhSU2+fehEA1
326ac4Kh2U37mi7SSilNXJgOXbZWUWB5NDKC+JI8aple3tHfcDkREJrFeZopSxxcFQWEFzOLhdqI
dNfkIzU2UjV2bUxRHK5LdKFSUx0UXP8t7cTj7ULvE2IPA7womNMYoTvEU1mAv7SdlkMwNDumj4S1
1nABhhAvMH1fJDxy0Ml7pnxild20HKFqIHs0CYgdMu9BUaifpBNjZTyvKh29+ir1HKBqqgXbuFRS
CBxHBWYk7H1ATU5eN89jpz0U1JCYJxI3g6awuWJCJapq9PZqrY+rzOxAXKbT1yRV4C3LlFTG3v4s
rb44C8ZeEq1rE5ST9oU4ZfUkcw/Mego+IZFtcLH8AxVD9a3RaMmSDoKP4nPYqrn/SpF/eBz66iLi
lJkrY8laU0gan8JKvweKaS8aqgUffU4Tm47r99yxH+IwYFJLKlXi+fe0EFCNwfJFHGmRVl2tMR0z
QIaes2SJgP05n6tfJEcYjmquS5W8L7/rNn2gfbQIBs4GsefPRmafe4rCdwnFGNIxbRW5nswQYSlv
0UgTSrFyZR03PpUpmJLvLFFcBQMXi6P0uyFyyvm9EbmJnyEMNSaNzmQKcgH3axE68rEhhmhUTuTZ
pa+JxQnE5JxkdBzOiu/PnnxEUTHGhaQKQc9xOG7Q2DsrRtyz4QvzETv4LqQXgj24C6+GrJMNTlco
4YlGRpqofTh5blQIca7j/JFESDoDI/Cn0uqeQo2oeCI7h71DCivwQ+TJbX8IZq+gkrU9NJk43gmQ
C0WqnTMLzBn9OsC4jflhEOFCeFkm1lNhx0ydM5v6Osl/qUbxmJZ2sIe91pkEpVdFy3kzIx+zTlRk
hpr3POT2uAHWEhyRjBDekoevVTQPO+hh6E1FxamEGUj6g1LQPJmGI80/MDOTfY+hudCwO01RjPg3
R/eQ1oSDxxzlZDLEM+oQFlbxCgjGQ+m274NY2ydDM26SAvdcVfmxa03jgXC48YSmmE/s9z3RSsl4
sabgTde1cddEGDanNh/WIWuTo2XpDm2e4T4gsmdfy9SmTimMZTJuMNMQJUrZ6z4e0VFG9YXF6HTs
MudYN72zy5Q6QzoVngIluM8nASl7atHcS+wOKWu4ticPN7Sda5xMb3ZgVofbVhNK5xhxjpqTQj0g
ZI/9RKhhMbBUCZmbTNPEQZZEXxqy5+klV+WKrlTuWmpYb4I6trcF7qoGRl+Ai+MQzhPiEIHKUE3p
hdZ8BhL7GuQaRhKdEB1Vo53mya1qjtoG/g6OxpZjOqsj2EToacHoxStCJhlhhbZvB13uNE0oB+IJ
lYOwMRlKS+tgZGjDQ23NVfs3s0LyYQzFmU7BMjK68UUmWHf1RkWGxYU1qj+u3TaZbZvp4nZ1iLuD
T+j6TmsSiq1a9mJhGtskvtNdxiFQV63WVRtWrcozOVMePaYEYXj4dSyFfseJwzWjsj8XynDt9Cjb
C18PXLOOlEdyNMZT5BQft61sbNurkN26mXUsoae2a4g45hKpO+iLyXmZQmnsdSvF3WZZCksu5r5G
RxwvU19UuSVyeS9LsJLEuF/aUI0YrDzQUvnXIs+bY2wOzZGpNpMn8IZLGGb+wQ6Y86mqHLaVr2co
2Gz3k5ZMffGMJIeiklicooYnrSKgSddwngkjukusAWiGF5EcODUZuU/2i642xKrK4NGGqnesB7IM
zDBrWVClCevI3gaVo9Jb6/UE1bSJCcIZ71LV8db+UE6QaJ14b4zpSSiWQcgjF7WVlUdsd6mcqotC
n3JK7MvtgnUDagrHHI+eSj4tR9G4VnXDeW5LDUGzGmzAiAV0bm0gYH6gLVQSlNCu9fI6+D2NkKk9
wWS/182oeFaUaV3NQaKDPah3QZE4rqlqZyEhPVstRk+GOf8QqMh8ItNXXbM06Bj3TGoFBvx9pzk1
wQF9c5R1Xa0as62XETK3faWTdBgCp0dfBAVsCKslCF/lY411y3lFg7x1UojgGi3ad6pC5zaYQYTC
Tb0+RCMvU7w+nbxOVXSvZLVyYBbxSil+jgov0pWpRwYNV+Voqb3/MCCNpR//DjzYfy01Gta2jtPD
b/Unc8o/pqB1jro/oXpUcQvgvdzhCP5eYA7Ef0oT29awNxk235+Nwq5H5u8gUtqkRYCMxr/UeF2I
niucy4TSsFPNhyiuxrVeUM+Ymii9NHp2yJwADLUeewulqb5ntcb+GUU+zihZrSDiNUeMdt8ZCBLw
6IZ+kDhACaWKP9B4ZyEBXUlRvIRGB7w6UZKlwwTCxd9DXYqsWM1D9hW8lAbY6xZ9AbOo7HFKWnFB
aYzGAbZU7YnviAbRoGk5Fgcj2ViCmwkCnC6o/s0d4aivUOiVkzrMxHV6s7TMDSt0R1PPlmZQ11sI
NfaqEE3xJdGVe5Sb4NH0vNgEFmhb1bbYuSiovo2R7TMTRl6kNcLaDFU+rlnAtEdSG8t9FFjZVkxB
Cr24t44miSOUtupxQyS5/Vzp/Do6y9dDlfj2M7rAS5OLdyusVx2UgpPuDOBxfcVwCz2tsDyBWhuI
sAwhibZkUm6Bt5brtC0xCuINyWM7XuWDpTJhCKJ17+XJisJfc6jpxx1ojiP4jb0aTXgl9rTMwpe6
o1ImhlPa29pBh792To2YpG7dvtacxhuPyVucden6djG2JQKiTOZbeqpvukKIdDrhCtJSVp8CS6CP
ptkl7zxBCEhvu2iY+kKWBEH4DGx0U5a1OFhKt61L+z7XE2qHFRRVL1/kvv8tjFXybY19Je11OzfL
EVxUj1Zrc4BVA6Em8yaQJnWFZMmE5ZAzn07VprzLRH0JWtPcNoUT7lGeblp2yR2iLRAngzNdoyIY
1mmEHT9FeHyPk5qEP79R9haRtfdd0CTnSs0OiTTkppItAng/FOS1Uw5zsvp99DwU+E6zq8yuQNbk
j8vB8MNTqzhvCR70ta0l0a4xehJrfTqmRmK5aaDSAp0vgiBL1wGLmoWCdPPijwRNwDEItxFJQOhh
o4ooiBxaZO24ReTJGSerqYvb1RBW6FL2lVxOpMlMcYh/V3bJQ9Mb70q9DoOx3vm2wO4nRuZTMQfB
xkSNgISujrKLE/WgEVnnrjI808tUE/bah9x0VkeV0A6CYRq1OldABs99JXZ4G7Idgvn46MwX+bAi
viNCWRR/H3JF7iOhK5jqGyoWMQk3ap28DpI6asbwsMOB0S9YJCtrmUQktNuhshrM8ovd25QPRLGC
GpsqeoBh3nH4nWf6uSXBiOcI0iCyjddgsj8LFBJvQ281yLrCi/S9YGcnqWQ0YD7T001e2AhxzoOS
CwwUrB/zBmUpyAec+SdZVL7LKEJqBuEaI75Tn+9RK1NGzhC9tVcrpxbhK0u6/Hi7qbGY4BrY0Zw4
P0AjyQ+qYgdIQubtP67ebr1tI9OE1uBEJsLqQbhZ0/snZpjVFUYeocKMYbOuOsP6p2RnDR3HuUum
xyohI/d20+2C/TSl4th+xpNkKSD8kyZldFGDKrqguaAG6OO/65qeI3S+GGdeVAx6ityobKcakiiz
/kBydb4BiOs8VXhdqDMG4Vq1oSvkNab/dt0RN4EYlOmzlrHvKg1nB6eqLQD5rX0Im45y/ji6cRMo
jN96+RBZykDpr5xWt82iHm2GP93N5jtvN41j2UCp0ZqtmdPgYp+Bs9rZ09bBjrg10fxckbtlbkLF
4KOl3FPUavmpk7I8qSbWAo8k0iAiHCvQnfuih0vGDAVgUtxRUgC5u9OBcxI84pXbJjJUhHG23DRJ
PJ2iPj4xZRpWAWGY27yu/YeyhcOvBQQ+M1NcT0neP0MocS3GhFdPI1UK6p4fW5Qqu5o8JyYs+25K
35QmKO5uF0VDMkDWj1hUjLE6ghv/pgHY2teFVO7LjiwZ2Tkr35nqbT+aE8OHOT11TvCg+4nY+1U5
g4OQooSmoe+stLJfVFPdl0Xl3A+R90Y2i7pzagKl2g6uc9y2B0hVGfaN1HFj+rbrrtK3JeCXrYYa
O7aOTCEJ5/OJQW3JUCPAjt03ir1tn47nuInu0BgCxkkzxnbmi5OOwjPMh3tLRJ8YTKB7VNnOMOt6
XTnBXSu9kXJsrLhBg13QAZcKVi9fTk7Hqh99puJBn1dxo4ElA4NbPNi++lUZwq2O47KxEF0PU7ez
hPakjMW+KXUkm026jcf5IDROIwyArJpC7IQYtb3uAqyoRdXcHRscsyR826+EhLmDCY9b2+i6kqzm
h7UBudsN8DVXVc0zOnL2WUhDQ/XgTM1mIkOL/A8oRsU6ZQ0w2tFrbUBRaDB4VeyFkCZ1mYfuwAlp
H/T5htlHshiwJG+szmfGqx38iGUueTCWC6167/UZCtrYyBdhGzG0Ihyjf6HxCzXdSYnlJa5a7R4J
4CJS8/GgYUM4dhDIjsRxaTgD0nplpJPGqF2wTynkQZpe0Oy0WG2WUVO2Gx1sVGGmwyOD2omyZPFk
ExK+wzq50lgLkx/TB1dpjdtk8KedqSYxMns9Pt6uUQjXd3E5rohaj4/GfEFI4aIsSLYO9X5lU0Fd
iN5a++BVBIgQPHvUTVWOHtVjNlm81aWYEPqKmXZRv5ZZhJBQwjihPbfBPMyJrvA3okC2NxJrsUC9
n4FAFt6ueIBPra4UeKYHL1CLFQangakzJfrWXtUs21VRChxgoGUU1Hd9qA5Xe2iXsYWWUFHSJaTa
FIu7clLgkvdkamLexNyeIvTEQEzwK0eaG8zi4rJr6Lg8EYeAKr2Wm1abyDur8GZoXrVMFKqfFtB7
o3jLBstcen3kVmSdMVhiZGJgcW0SjnFFfLMd9aHUWpih/kLAIENaP2c7NMA2CMVYogu0NqNfPHb1
tExoFbSJB0iW9B1XVPkB96IbcejauLSwEVtkPSO+hGYq37P4MShbdakXplxrTOQQ3j0MQ7zuQKoL
k8yescXQhZJ/2YpX2guuZ0XGgrrKbKlHyoZN2owze9WFjNsoQ0CwDs+VJ7zVtLFbv91NuUdeS0Jt
OnqdCg5toVLU0PRxA+wS+kojOvZM814SW/BiJfvQMh/wGjTAO2f/w2jjkYvrw2hgmk9176VRnG8+
0LGtx5e5JIxdwQH00MPMIACnXVHwdlw7ILSMKlwkk8bNsGHXo3ST0j9odfBMNe8Upv0jw0jKcqTq
XXsYvilR/NCm+XNkSKKIcu0rRa8j0bfdgcMOQZnZrGnCEF+A24A+2l7qxV2frWWsGYyLPdGJVGkw
swSVv7TUYvhuR08pMPVp8qIHgZuPgsOodxiXmgxtNFyeCd92Piuzs/5DjNVXlsDXoFaLBR2Ei+FT
uCkUypIjAH8lGBe1hImpaym/aHdfaMxKESIYdM+UsPwejP6wMTnWcRSZHH1Qqa3xiR1lV8n4nQGk
2WZqudW98jDqAKWcUQBFjd4SuG+uoK0xVLweC7IlNfX7kMGJJYAF24RZIU3BZIPbvj0msbaryxTo
K9Rp1ibA8ck8JsfFT9eZM2kLK8DynKY96tlp4tEqNfKkKTZycK6Y4yXowPFraujt0VDuyDl4hvj7
TgvGvEbeQ4DidzEHyUJrJUWoJMBy2XgJfsUJBW5aVEdWePFaK8hcq+shYHpNuwDpauWqZuOWuqm5
Cos1xzPrI3i1R30M+kvvZ3dGQQNwLB0wDxNYVQUlOsTCZn3rNytJUaLcq69aBwLX4ucYGB8Kzoq0
LjIHcp2uuEOFajcGGTWp46ViUktvzt4hZ0roClOPMm0hXD+hV9YMd06r+kCZB3BnKuTLIJHbFjhu
TCDyLteVaM2vTmJEmJEUy7GwNrSyABcuaiRzETzaenBOTtd3lEdCgSW5vcMpYx5A2p3yMupOOeGa
+FGWhGmRBUIn7GhRJmJCGT3bvqbsYpz+YlN5sefmab+oRuz+XjfdT3raLmQp+1M6MbNVRI+jaHxv
Qiy4sF+fGkU99xmxcoyXyYY4M/XREdq3mCygb4Pp7RGFta+GytynwB+FO9ywN60jvrH6wVfLS3/J
dQveiLS/qU39Sls8v+t9lMzNYG41SZcoK2CwAnXf1LmOG9SHbCPilv2N5qLh5cpyUENSbWkWLEKB
hVl2HVrPaa41mB9JaLACdhpqM86jMOviW41+e8GPa99p3fCsUQeu6f1PReTsQG7V05S/VNNrTcsK
z7Cv4CLOxxWBp9gUInxQOmEhhoqGwQEizKDma+4kq/YuvYSUKV0gE9/00iC4fXROFMv7dSgpSXsU
uIKmgfnYQUvqchUOdWWskMRryyIsdj4Zv31yCnw5wz/yBEsaIakwE1Zw96d1QTSKh1F7VSECd8kB
BqlM/89Uxqs++AJtLNSjwXojDqq7qKVNx1zzsHnaZb7wAWegTGBg6fJua9St+GZ8wcm6q3VKQLXG
eUqJSu+x3Q66iqCFfdB1cBAtOsGJO6edvWI0X1FUjTc5lVyyLaoPJgp0HpVqWvmzA8j2B7pLkUKL
rpDBrpBbi1SXHdBpzR2b6BoRgedmM88GPA9rDWsZGvXKMydlm2lKsxINSWWeTNqVroV01D31i0MH
aFmHChGH2IX6EiaSkTTABua/8lRD39bEBrgVGQpHsZ6dQpU+up3lwPRp5K7NKCkzN1XPJLwsjWYs
iSIXJA+hsl4bJitWOwndOrAQuacaXwGHLQnfOEMJ13PrHibAmEJrH8TwaQqf4QKAMMEVVCfxmy3i
2ni32v5SBrCc1BpvXGV3X0WvMHsa+GHYY4rVRCy8K0uncZ1AXVYp6dxShc87xeZZjcw9Ill/iROU
3KzwVZcrU333woCuG0ZyDMeXsgNcgRMzoeXo9e90VbYVLaJVYqI/8ee1fF3vrQ6uj50A0DSUYE/v
5GpF6ZeAcOVFpWf0fpN1JtJvo0rsYXUEc0CqPGSQHcfslib+Iu+mLfnxW3+svnk4XkoPNrgTGBfF
ENtuOAcowxdwI2cdkfygQ0EoxPjSwa0IxJOqOZvIyj5Rih3B3T84ffMdDClqfuiduSbFSpJFSRwT
T0z3dFUhBWga56xrJKZh9Enbe0u3nzqJQb+ctGdGV77Obsn56dmf341aQl4r/OixoH+oOuCf8qy5
iyS5XG34WY9HH1lRIIoNsKePmoCbWpASQD4EcMPuzSEn3IV//FgEoDBahyPK6ndpWZeb1DKuY5xc
k4lcTbikS92hoC21gG+tWoWFfp7HlKTvmbIz7PjGCSjMq0bvbNHl9bvqaekCRyk1gaDPFmWTXvp5
zj/qVbgoWnCNGV/x6JMAn1xVc3hK89EnBKK8Vmjxl8G31CTuDiJIiUYibbY6ZsQVVU3CkzOmcyWY
QrUqPgw8sVtiOR4jFj2NAOHqtR5ULexmBmXdCKRdmsXTqktxXSkSrMgQFOtsnGvDJQHrzIxMr9ev
RZ3oV1hQbspChAWPDzkm78uHsLbLB1uBn+RZ06JKRb1TA6HCoyEyNSA4mabStCan0btP/Hxy08HW
XbO1cMEz0a3y4UCRkxp0U5SbvI1XJuQmCnWWfMR8CKMxiQ+Jqn6AJOCN3nADJDUepJ+qBwZdUEjC
/z6OuXzUeyxephU2Wy/AEc4bIbuThfuA8Y9kguFAKLaLnIocSQLqlRSDwjBYgPDBYU3wFj/wOdWT
dYqxRPu9lu7D3K4p436CSe0WqPJJDRpaH6YnKxYcX5Fr+H630lNlpmVZMGhAWVB5W1XDtVSTYJ0k
WGnpyXQGyEzdIW9UrgxfMqWgsbQAmHjQqp4VtShaDG4AWmiBADaIGewj2tro91amI1j/1O2xSVrK
srkfnv0sW4k2fUkidVmkCnW6ogAl7Qc7lCoJoB+xMnvdxheD7z72oX4YIRaBVjnE5rQ3lHif4qUz
M/tLVSMchJlIFQfeplId1GFlEOPjysw8h1jM3YCsTgB46arXlPtYy1ElQN+Xiv3EiMaC9ptZpcTb
RLuoLZJFW2GPU6rLQNjrYvDnOnnAepa6KmpLbVu0eBBj5HRuWxjT1i5BKFge7khTDX1I9Il5ZnB1
w7wkNLApd1H/IoAMVV36puXUbrtzhZjrSlf2mf5Lu04Ay2NauKr2+JIxXK7gH7SHKCQ1K9XkmnVB
8WwEny1FWvf/q3L/E1WupjuzVva//ql7/T9Uuc+f1fvXqp3+LMv98aAfslxH+90gXsqWQld1W+jm
T1muY/9uaiaoHCQwutR/keXqli4dR3UMgSJTN37Kcq3fJVQ+QwjLVJ3bXf98e/+BLFcaPNO/qXJN
aTmGbquabVsOrcpfVLlwSIsSDGO487GhLsbJv/OoKQx6+4QF9bWesmctTs/xySvLTeHbR72D4xWy
O7Ps4DlXBDt8xbQ09vq+yfJlQYC5VxtveLoPGs1o+oTyAHcGd0/vFoZKd2R6jJX8CBwBc0wjvnYj
XZbQwt7gNKiiYoCaMPXwrFrDWxpPoADkKWskpxsDhQ7t9k55IKqGMjDyQ+Qt17KQ+7pJHyDzbPon
m2VhDM85LPVrmBH4aHq7vndeC49agKMeWOfs82vikBUuvUtTxLuKT+V3yWGkAphOG/DGDPCUR+xj
pD4VADqge50cr/jCtPLUTVFKkEdINx1OR3JoGw8z3XAmHeDekfK+9bMDvIiNTX/J68VBOtE+4CtI
NY95pH1nGOZjlkLIw70z2wyDJ0eYz8rknAgFXkuy44QfbQDk4l8vrwQ5HiqH4jlFqcC7M6pqVzhK
vxBDLBeYzT8mPzxU/i4u+pXounUJ8tWwhxeTUHUg6Otc+kfRJp+kXd3Rorgb+Iitbe0Cq7yoeHnL
pH4LjT1i6Y1J4sRUxI9ItN7mNxm35gr6+1KnomBnwRNt/sLPERk1a89vNxFfsQjgdJCURQjrWlb6
lQrce50laBXibeiwcJYoKLHIR1qy+9NR9mM3/rOaXAoOw192W5sVsWZKg50WBzu69T+LyRsF0PNU
6f5uSNoDlTRIqkT8DtZqCtkZM+CCsK+I6ZlAqtBgLltOvlXf7kXf926vUfBIwLJVRn0h/ebcdMOD
XZGJIrCQLgoLFj7r/CWwigAM2oQITTFUN0JEohTBQzjUp7j6Rozq+xx1B01qO1TMCplS5ZlDhSaG
Bl9XPirbXV6rzp7pwUAJjeSfQpFAeHLqEbPenEontuzSf0rr6h4QHr7A5HXeW0ZdPVFp+t+Encdy
5MqWbL8IZtABTFNrwaSewKgKOiAD6ut74UyevZ70hHZ4b1WRmQkEIny7L3+tQvfPaObKcjDS51Yf
Fj2F2oWTfY1pdbHoe6ukeMuXccwZ2ujZF9nXycQ8V5+pO+EQ7i3xWS300lpmtrulIW892fTqlhub
ZnYPD649JWujtzaYP0znOcD5lMYSI0G2jsFOOeGhEfFq/qCFkf2bmvBeyHGZK/9e2RJyTbuZA5ce
YK/5sopbsc2bAicWtim6dfX6//jcLcMw//cH71BExR5ZCM91PVau//+D9/tybLMxCneeEO53SLWy
ryDooW4FK2Omm1FzzZSV7Bm+UnYqYPIZwU9Mm6juKTxArtKdcNlOVXD2hokpT2CXSz+lbas34qNX
xOOrlg7BlvE7zpZhlG9jY+y8kloL0bgxU7H62zWTuRK0fi4VwsOgqRKEC/OjuCOC4HWE3kd4cuVJ
02GO0P02LjyfgS2su0bvmhuDkpVd+elLvjZZ2XbKhZvoj4OC+Z9PzNV9CugrG0lCZTee+dtKh97V
++IfjgZt1U1H5arnGrF/17ZLTvHU/bAlj23/bpXgtZKC45bdF19ebsol+es/Idt1lfrnnN7MrgBh
ji0bZ6w3EsYlhEoq3jikWvDiUwXj1e0VEw345BhsVd3OvOJEu3Px5Nsh50wfp7ccwnMY6cU6bb0r
FOYLtSOAkYLqphlWePAYHrOTcYE6wiu2W6BympjWdmWQ2oeMO7eLvXMa65Cd3V2FlxPb9HLom4p5
MkTacJIRJB+i6iWHB63NjzC+OAdnku2t8TK007SqOwDdhs1owdWISycpvXWV/uQFVygnlwkTfwQN
ahKI/F6hfjVJCHuCNBkyHRiZBgdhHTIGocZqKpK9rrgKrCgiiz+ZEzjyGBmqZkhm0RavPJB3ILrw
qQ/pDuRVltGsPRAIXxgSiBmuM6oyhvFCXjvaNIlzzRQ9yzO0k832oiJSAHKVP+PjnLLS+m0gYIAo
DevR9Lw3TYz7BCONbQ1Hoac/TRreQnCvi8FvCGbIR6oD6jIxGqjSEkuvrz+CLCVl7Mu7PjKLiOrp
RVlN/GRNaQoFLFg0eGSbfvyMYFeCVJgnhkuSg866s/VT3LHN7AuTKnK0aR9+SV/Yq3hufmvmRHEq
XztK3c6BmaZb4fV/YDq22BaMVdEMtxhqDo135LYDd51GLQmFeBXn3brpITUI3I8MIzdelAtAqXJY
RZ7cDJXyFjT/fOVts+xH6FdDCv1D2CdqFaelrsmV4YMHa1SK9wjyERt5yL16DXfGZ8onlclcCotL
6MKczCrG2M9d1+8DMpw84b0XvSrBqtZFyGRDDpvAwWOil3W3xPtVrAg3YaNLuw/8QRM2CvFGHwMS
mHMwkm5lY6BB8ZkRRMVJd6G5Fd0za/yPKsgXRCejEAcMOIjVdvfeqvfWhxM1Tj5t2Dr9ExrO/rg8
pRAuNAG9i0ezvbd6/9unasM4Dqn34kUxRfSmxedDCwRV8FssigxNEUxCkX03Tc/U38ipK8w1dOvE
hGqE29NklHBCvO55q3RSDxVLG2kjr7txaJvIWxRND8wZrhpZqC7gzER9AOMvY48hfV8IqZ3++wIM
D9nGmeC19VF4bAzmf0Ui8sOIi2Vpu5G+NT1CEzKHuGewN1jlWdo9/JF306d2ExfJsQjhh3rAO6E/
tPZauXhU2jh/MyMCP03cPTLDe+5169GVbKnSpq5WIsG7VAhWw6pGwASk1i47A8YqkMkXSHV7Vv99
Riv8DTrAQ/g4rJLSIJ9dpWDM2VMKS1enRGbfTOVtvXXvXc7b14c0lumevi1KGqEgPeuj4I4EGEZB
IW1UuHijhV2KR+ya6tjOyP2a/dxSyBo+sBRsQf/7onoP8rM4+jxwL62mGZei1+klbyRXlycOfdxE
29Gw/yJrHPepMN8qnncLvxQ2hkRmUUmUhktLMvLphAmw1lTWtrO8V6vRf2QFg4q25IoWyuKWRjs9
UNFjtv6UOhBTPcztZQvOdImcpfZ+SR8gvJ1+hbc5QNSUIRsE02fdH611wm54mZiddTS53o/2/OW/
b//7rwGDtzDS8ODjtTn+90U3y+k4zl/akT3G6B3Z1hRMbWidqyeX8qaaFxpjfN1WgG+uZhEgCAsb
snFk3/H512fPzLUnzYWLbdLhHBCd5Z6Kile3bV450fyjoVejJ/LFTaiwD3v+/ozKpyGiPiSt5V6T
eTRgBRiuplIVN98W5GeU2puFpTbS6o13i1F740gFFNguLngLf4fmwR6o20vhZWumm3KdRzVjsbyi
86IjpcOVeVDEvZbAw/vLf1+YjgNZZcrdqflOpuQKDgbDFZrmfKwLWA6NuGpXtsN23UmwWgV+rO6z
1bOFe6UXL0EKBMZIzZteyfEYNb61yPTaX5EyAz8trfcE3SOMkKqQcNeB0D5gjdl48OXOUlm45hq0
FqMrWQ6rsbmG0V/cTfLOKy9W0tRBp5DetgzIT0Cz/HGc9gkG26VlMyPjwX3QiNGSG8Hd5ah2OARD
Fm5KPX/KmMve4lj/1JWSiG3DeADq2sFfYx3K2OUW4SGBOmTHVXNGG6rPlhfX7My02WCX4fI2eoZu
pj2dR7hzldaz9pMmgfsS/GEpCqi+Qt5InMr6idcs+Wu9cU3IJrQEJR3iBkOLCcZJz6ZnvMPT65ir
sZtEtWZoaPAZKDPdeCGekTEd3eXgTPh1Orkku5VsJoq7N3EQRmiphrHjtnyOpc6c0g+cpeaAWKU/
6sbRkSoJv9d23lgoatEtyi+xT7GHCV5F6rzxPC9/GBNeOlIaf2BRdkM3kFdLic6QxDDBVYf2CTZ7
wo/1/PNs5GAn2MpNKPyJq1mUC9J9AYqUp70Lof8K129+zDA5eC5xzkVlHk2/Qn4UDNubsdH37Mow
c1OuQoF2E1N41Xt73kljE/tVfGnz4d0tsO5Iesf5L7xkoA/j99iMsXwWXraqklbbm6GDdqa88sMH
2g1nz8q/Kke9e7GX/RRDeQ0qN/+z6DDRh756Bc6NfsRvgMWQ+QxN4tT4esPrhDy0GMiTZZ5Jqqkt
qOqkNJFjWVZ+7jOeWk0nwqt8gxXavLoouJz53P5d73TKzVVdf8qk+4EE4j6m1H6lV/VnwgP9njDe
4EoRyZM3s+IrHmgnMxntfTKUzgx7Y2HUGA8leK08nl13SgjlNVepvALrKE9TX71wKuU4EcXMK+zh
ngyBd4YduENB5IG/0C3zjYOPu2nmdTz1ewm9ZraFsQLl/phCmuXfzpgRnOSAwsiq92CK8RfliX4u
8+lKoInJAc/QfD2AHKczjS3KIcCvpxXibrM/NjgIQ3guHwYuUkgpxFxcG5rOnGEbanVHO/m1ZH3x
aZJsVflkKw6z7IsxzCpHxwK8GwIu0pDVZyWcoF2zESoBygznbNVm9LkiRXKLAl6AA0S1b1I1/6Rp
jC9FK9bAFuprBQGvDVrjQvRuEdnSYV9vPxsafj7dGF+9SDC6Us1eRPq3hkUGwH8FWLhEQOjC8Jtz
Ftb3Sh1FCuavEogbpPPWNQghhsVsT1LO+B7laQu3JSzojFDh2Y+3tKAvQisCypDmT86U31QZ3nMq
WqkGyGiM7vhwYY4zN+GICOnrSEsnKxiuo8rf0pPxRqERNVJpszDGYBvN7Wopnc8t2m9mDIf/vhF6
/OrodM+RkmG5mWg5kx8l1rBZSaGjYVNQkDy48dnR7DdCbzdvajYdGFRqSPS5KNkhYaK0P1cB45yy
VZ/mf57zXRKeW2AmqCn0leirPzYkniEHC1nqZAkpgU5qhm9J/Ijq9gy9C/gtaN+IttB6VB9Jqe4c
a6lciEgum/pXaLivasrw8hsfDd4CVg6XE1VxI3B8wFX1bKB9yDC8VkFwnMKPIaUaEwqrRxdEglYN
1yvfgtGtIkUus80+VTBCn6kfrdm8d9RupN07ewLc/A6Z7cC5lKV80Qaxs2+2YI3UE/b0DSTTFKKn
nNKfOAsPtvEeVifbEcdZ+gJof4Cb/KlpSiw6U56GcVjxz4fLLubUXOv5DQVpKKdr6VhP8K3BFNFw
zCvlYsO7Xi7NkIdI2x+72lhKpphTE/2NTXR3YovAFI8N9xbb9GVm0W6EyD//vq4rQCzjC6bT0Lc3
FaGNQcXbvoEozDuTq3zTI/TFebwZgOMmEuyJ3OtR9ibpuoA/dItidZuFuaJkUpiKfdvhQeLoGaYm
Qb1mN6jo4HBkC+G62rO/1zdqPgZ4m7MS18XNqdBTSkRa+P7BRaclZP4+06q7U90tEwfIZZ60GUPx
SNr6JZLOzm6xkqQWSZThxiP4ABON/i7tkWvokho9pSodOZ5Xa2b9zSJu6dhox/o6OvIbml6xVCbj
rv/Uvao4Q7LfJ5HzMXX9VRP2BhLFsPzsannxzIiUp5Xt/Mk+MTo85zI5QJ869gYdZrxUXAp3V3Ja
Z76mD9a2MTzukuJBnO8tvbuiOVVFf89CtqKNYfLKu5g6Suustc3WbDQEI+RAcCyXfNyy+zxEXrdP
ckKjuDgXVRN8AjN91sNgxp4eVexulGPsLD++SDkxZui/ZuHTCZtTQhcIo+R3HoIfSjSfVJ4cmfL6
S995jK0PCtLFITY/Oc12egJbw69OlMuz1EvUNT+515/Tx6wi9n6Gxx/ZEv+jqMK7prJjAq01LdNH
gmIw7DsqwHw0SL+GdMhrrWc6LzpkWuR3HKirTkRHN/UhsSV0oQmAdiSrZ9tD2r3CfOf4kZ3pb8Bq
bQHnhrnumazvg4tTo3tynfg5qv1bYeTfKCgQDXiOWOKnqcW2qbQDo/+j87A7Z52hpGH+qhfzz04o
DML6Z33nafaRcDdKs28Wj5Afid/gOBUFH4ZzmGVMWN1N4R56x95Sw/7sk1A26VVr3I42JT4RTV2D
iNuoG+wDkYSsqvcj4m+nJzACtdeO54Efpd9TWT41DAzrRr+nGNtSFrZZQU1D41LlGm6j9qQ5zSsN
iAfP2+BCXsUc8IOnntuXOvPdLPbOArDu8QMRSee/3FvlOfPIQQW05/GzsB0ZfXEba/c+K7J9gFYR
T3/Au8lsDtzAaeC9Nma7MzpzR4KM4tdiHaHvTX3wYgTou4jAFvcKE9yFaYBulbq/pmQyBsfUfXcB
ukES/ku9dheyisxvk8lSEFvWi48uj2N4PeWwJcV0w4KEBQF6GbuBYHwy9ORu8G8ikpu+qJesWOsq
RuLVHSoYNe2h9d2F3u9X9N07nNQK3bwjU6iH0booqEzSglmapqxmAan4jlGCmBlNP6xTYzIuaSRk
6bA/5t+9qMx776arkGTWrKC7TfpLofu7UZwSEOZt41C7xa2ghf0t521m5LcFPv411PHHmO8jkv81
q9T8ogJcIPP77PNHDcVMnrxofFUUQ0Vh/BObjOtba/wCEf8R1+LPauFKwl6jXmZrkPxuuAk7LAcu
7x0YeCLm6TUGulwQ5JDw6vqmeOTcQ7knzkNobEujIcZOAJxPp3XCfTFqHPZtWgnqx1oa5Rs1hevC
TDZd0D2kjC5xndwbCscYY1y8IjxzHjlRx9GCdOyST+x4bJDfwPnt8sqkQjZ7Upp7tCmZQ5PeGzxk
ah7ZszZcdwNGQ9ptJAtT0LHYlBBGuOlmGZceBcyQm8CGmJ7z/w1Sp/ws3hljQnFm+IN1duMPL3HX
y13vS2vp6heP9JtX8jY4oIAZpCwanysh7NDGyJVWmzRxHxgQjF2UIwAKzC0CzyVjCvLWlPzVHSMO
L2Y2ZE+XVag156E1ARRmrHQV9oegbiGI5ktSOsWqJrmzSD2AW2Gl+atOo8OhEqkG/8w+M5P9LcOx
e0sV6YJxshZQuitQMBjrpQZzPiXFvZQRKEgcbOyjGgONPdszf53Wvq+1T/aURusUaO+SKqh9PL4A
fwTHWJERqQON5sLU+SkVFdjTtJVToyGV4kVgPPWYTQJ5k7fLGliMZsNSTtScnvUPrqRwnk0kaeFi
HQoiiMJY+7lIvxU5OZyxTb+pS/IrjVG6l6Bi1C+o5v4JjCN/kKGg8WsFHEzbAlaIDH/wfa5th8C7
k40fPYda2Bhhu2a73YJDkbOZt81veZJx1O4+tCH0blOF9tVKz3x2QvdbH7dESsZPVkgu/8KztzL1
xAe8lP/+5y7TTPYTqJSOMKOdQ8TgnTdgpQe5OsKMh0Sh4WyngiRag5HOTiXuXP6s9NeYWem6MSKC
tDlbGxAAO8cJrnSSt3fc+tW1kDEmb+VcySao0YhvzDSJ5VgKHG6lGycMxkfMMubWF8lNAqxcZ359
grhRYxBHiR9SBilBbt0t4zkaymqjR3NtBer5VumOZJJeQlnsxUXWf8DZ+YT1F9/ob/pgkD1vicRO
7jsNF8aHhSzILBBMPd5LLfqAUFMfS5kWS7hoQL2tc1j4AEKwd5dF/M8IBnJKY6zjSMHu241zsYyA
1sD5eUFoAxmYF/+fij3THxizd5tAWiTKvsYetqTrG9kxDP8x3sUgzzUQz/zKQFGwxso7ip6fJ+TW
4TagkqzaWL3FtlD/N4Vci9nUQksxCo67lfOcNMiXcG5rC0t7iYMnzIZ1DKc7svEFglww1oVdAe2P
3/qI2Eoc0aFloHyurG+NRz+RTOelrRivmbj2gmDnG1q/dxzF7LWD8hNoj6AQLAta80TYf2s5tUHa
DPsX2Eqa29KMwzDuvAXzTm3RlsE7seoFl6dYamN+CnuSyvQQ+olvLIMOV0UGdJm3e+8yoF5PbcRE
sZ6QXLsfBxpvKRzCA9zHc2/RnxtnZIOdJVGPl5b1S9gv+dQeUeL3rZ++za+d1Le7iHFZO1H3VjjR
KoreStUcTBlesVX0azYv3wyhiRyzmwtL8ZOX/pPXfNA+B4iG8trYBdACxpWIkVVvSkM/y5T+wHA+
o1mGdimhziyCPjOvPldL1H/qybDsrOFOBBjyv7gV5ox/pAl0g+qI7an9a0fzmufe3hWdx6LQPyeT
uIxp/l0ShMenTmmWTTQeEXmpwxwpc4dYlaBljdD/uyT+xXH0pR6UPNPkwB1a7gBHMFxaGFaLr97X
DDb9OFpGli6AMa3HZglbtsCcabxPI81kIoPGgVGkDwjPKKKcBUDh3vcvwFt/sed9ILZ8p7Z49xlM
uZkX0MBi0d5DLXw2gs4JQFitOAu/sq1aUj4KMkLAJAkK56kQzktgNhgH44Z8ZuXUCDqESAZfRsuw
rpFSRQaYp8mOQ45mX9Ea9+JdQr96juCTvmZhHZOJmY9m87dpBNR0Yra6ADYeA8bB8mmQyF7SouVv
S7z4oIFqzoZK5B8xYm8aIN1Iv/yrTXs8Mcfql6piSm11yS/FJeaJ4htwJ4YzHBPd/QQQwqGDyA80
pf5fPbIoE23vaTvsmIB5XksVaf1b6PWplRSB6TCZsA2aevPnB2w1c4OqT4ZDY0ceIWjMd8uyKDaY
bp0HSJz+Eux7UKtyy/N3kQ7gyDVeZe0TXOnk1WWzHqKb0vHq0W2oF3ut5jmYeCYHsC44GIU8pLAH
RsAGRwI962mEKFbji0/zViyZ6aN2r1Q/1Xt4UywvPMnMqv81CuwIPl69hT3mr9TyPmxfnsOQttAq
LA+jpmOMchowy6I96u8VUVVLVc+6gGI28ACdMgeujeqhrxg5SPT6pqXprfFrfyGS2fVGKTvp+g1R
7Xxhi+7cugOMy6qkLnIc/lkuejPpGQ/nHEJ3eS5G5KQkE1sjgC0JEMcAIjKbFbV7ROExpB/vIzKr
raGTPR7VZ0ext11MTwM8aNSmGYKTJBaBEbby+jXC/o9jWNHmaTkVLQr+ccTfpeaV1OcpmjZk6wms
WW5SrBQ5/SZ8jQCsb/x6lnwHQEbiAzPU0Y2Znpg7R3I4VpaWr5Mo2XdjGOPboxmllVcBkiYs8k+a
MpqFmlB7fI6jikg8ycbUbugBT/zX+TBkpHMpqJui3pb/JK24GxiOc7NOwyCzsJlfFqP75YdYtF3f
vCZEXZPJ4iyqRUdP5jTL+OkTgQIuTOvDj9ntTP6HCPHasV8JGcJwKWcNrLjxGT+xvezI4UwUfSHV
CAafUMtDDvBjhuHV+usGuPlKO5XWJbWM2zT4uOxT64lXSn63/Ao4v1vGonUzrDNgoEwGm0ULjzk0
xdaU0z2XM8G7jH/HdPpsmbfEjHaHXv/R/5g/MOTSJZVuPNrGlo8Bt8VjMuJmaWJrWzBItTyCe61m
fRUa9Q5+t00ibeukR9cf/iHbj+tuKj7yPuak5+yBBy7Z/REJH9kVuXW0YaiVLeHf7bSpaBe1G54K
HDNLawppV/Otfc3gmGuQZEbbFL9W157IDGHov8XzLip1CYo1wSUBkj8nYQ9xnn+03rsn9yUW84Vy
agt9M32OYzejsJNtuUY6dq0g2iG36Dcqgfmw2JaUoL9WtHqD9JI2syM43KNhnTzwtwvV6dmTV6oP
nRHiMepo7zF1sGjJaCWn/74Ec870/31but0loZDIgYzyYRv8jIGem2uZWhxEpgxuj7GSlPtohoSS
0PkoAVL7V9NVqrKRUvih22dDwWiJydumTS5o0jF6iq82mq/cbRDrwdJrXM6jXXRoiuHi1mr6cium
xYM0y1eiAOEqLNiAgIVqeZLk3WEoMNvHfk7JY9LvamU00C2oDUgBs1yUw7BBlLSAEZS9wuaKT12Z
sAeQiX4wh+pZjMLc2uzhGQl4j7ERFUYqJg0Naek28is43GN2M9r0uelNdYN3XK+MwJv715v4GgMz
RtBOVrUZ3kwQhNlrOJfWFBnbCseJfntZ7KBk7aUT76nizUiFdjTBxZG/xjtKUQXWrPLV9FS+9jTt
0oGGk42qN86N+7NbF7mx8hG6ucAbCg+48sOaBkjBKaQU4wcJTAfiu+nNGT+D9bn+wVnxQ7jglA5i
K8iq2EiGO7dqjUVo4wfQS5PIjwnEMR49dbOzxNvIdLiB0KZUMi5ghOCxmVlIJGbbofS3HY+ubVCw
dUsbddcHc1dZenpqSZut+3bibmbQQFfGdI+zKLpUvhZg8nL6TacPxeo/9oonvOHErICH+dyK4Vew
n2Xfm3tQZtWFTqMNT64eDl3g0FVLU+/kpXIbV0BpMl0418ThxvIm19hzNrM2ZVN765BeukUOpcpx
s/55gGbPOCTGgqOzV/BsLdi3vZcv0m7q12CWf7lX+oPOxn+ofvncgydR2v0BC2qzBvBbrW3A6Cuh
t/Lsl3wqUV3qz33abaEDckwpkg49mC9hhLfUGfroxKTxEj83UnN+PSQExiCDse+x/u6BdDRkaHD1
xow0vvQ3m5HuQsSJOLh+Mt7DtC72lcM1jdHpqtLK/qReIItxtIwKeHPSA9YcJ6wcuV0dzNwzH66W
EJhElglbUFlWqNPD4UEITPAEF5Py9ykn2o1lC30rbRxYeajTk6Kokw3Zu9xbAfbM6vP81RFpzCOD
vUMY9/+YtOlPuWa+QmfsPhJs8suKG/phWNaBXrV6aQ/z0Tsv5E6SAD8MSUP9mg7AaLLAxFRxczWB
KxEaSYpHzxWxjExregtj6F1m5LXfpRqxPzfmXPcIfW8BTY6ce/ovthFq7Iko0kh/ORajGKXIRmQm
0Wx2nXGi5Ibxpm5327Dyqzv296eu0hF4p3ORpQMiZZ5T6FeWi652EwA5zYqjh/uK7WJaWmHYb4Vy
xLmfWmeFKYqFfBwprbD5aNmtB1trqvUlhTzBeVS1s2kEu1tdM/KKWEmI2FX0L/yF/5gX5J/abVNG
Og3VatyPLpCtVjQEDiIJibTgUUHqAKmIOqKgyvsl8Rzqxy1ZEG4hM2r7xcc0X+QC4pzyh+xbEbwQ
SfSmFRmqW4ulwXa/PbrysjGpL6N0qsvQtJ9mRGrfiIN0paWh/wTVYFpBrmR0042EbhuzwqkUKgSq
tHiXfW1eUduIe4xjeCtajeYIZpm9467z2WvhxIn14+m3BPCLva1bwyGuCH2AYw5zSNw5MFVoStAb
aR/NBnd367SnzoqS51aklG54VnKkJ+1shZN1HCTBbH18L0kVriMvIEYe//N1U9uGMZgUXSJGuuG1
J0EIndZZ5GXjbqtI31RFGqyBNjL1bH6VGWxtBVtM0a8NE9Wj0AbxDIUSVgTxwNZHApPZwLX45pTY
X8q8XMuyddCo9LudQgmxOajlA8/VVlDcxnEpDnHYjPLhWNDlYrcL1m5BT4xDICOAzWlaV/S5d5Hw
0Kr6rzKMmXu5ZMImgu6S3hZC2adqFmEAZGHmkPSWFIF1YCgt16NoE7Z5TvKoGVt5Ixz5PGBzp9uc
pCagqUKZ4SrK4dExb9dPRj/SVluaj5nVq0b29+FgWkdK2s40W755vHFnivtosZr7rKh9oT7OYhbR
pSm1fWZ01Cv6zIsxgQwhAibncDxIelIfyt537RcmPwf3+y5s1XOcZruGx8UP7UR/NWv7e0C4Zanp
rvPUh5smbexz6NBkEgfRue0obm38MkfSSA92T4oUQsJF8+zgoFeERCo96sl1FO3akrgO1PfgmcZX
W5RMk4CNHxzL9R5W07ymHBm/aIgG+1A5LQFeGAcqGYyHGbTNqkSn2o7QtlZcPeE6lE5xxn1VntE5
OGwZtM4iO9xHVYA2FLZDDCIFFsUHsWLwr6EUw2o1yeW4U9g/h7lvr/S69K4OT6qtDFEtwFbSSkmb
HBmBLL7Ude6tevjDcwUxxb2F8aJMc2vpQfiJhTDaRGw36dYptz6F9Oeeic+65gm8ikAm36Gp4MDK
FficISIVoSJmTdOXRXvOBkSatUxouGCCSk4tMSxtm9rduNLR8TZVL79omBK3AdWT+kU/IV+VUhe9
CmMDFrANa9B3uX0j+1JB7IhpgXFnmC/mrOSi4/us/EZtWzNX+zFPdpULs76ra7SXIl+H1HEeKogq
dppQCDDw0Kf4I9qx7DIzjJrvdIJWYucU7nlSbjVFTNa1NKbdU2jvddxHQ1vb14QiGS1gu9Z32oBC
P/B2DfkG0fmvLzXyHmW916WVnRIX30SmyWItEtPcMPrbGrXMj25RgKSwbBqaCsSUKGCQEjC+Ptln
U8cPAPODI6Fy/L2TIXLzl5/hg8Tn1GoD7KDoR3GbsZOjto+6UYfQIE67wmB+JeiF8rwqfDKmAWBA
Fj7BiA4XBic37D825X+dt00cO183DUe3kc9n4Xg6sayETHxuOsYD/MWKqEwZuXM2fVw3Q+n91C1j
0KGHnDqYEJ1cUEJBJoDG6UW/1Ew0ANgRuymHUh9EwBEK0oeTRRJIdCZl1DEO9gCkU+Da3lPs9P6T
n+w6Gcx4XPuDK3kf2t6wgcbKjtw06gt5+gcjie7kGmyIO2057/JXacrmqmexY2nPD6Vd5NDcqAhO
2WCth9B2z5XXhMc4GzZFk3/ZqbB2FfBg4WlqVfllcswbKnXqzlp7LStaYDVsEyuQn6Ww3nTfGC6D
XXCcKrWC7AvKe+uA1WzLhcrS/J4LwHGps4iJpW08LXst+77aaQDmpplZ0+bhLjWrczuZbEt6r1qi
fs3ebT+8tpTT+DXBIaoE23MReTgPaLvfZHhNFrYHnyyNrJMevXFTUKZUsYuVVrPP2cNuvDH4NnAX
HEszo5Ejmo6JUP90xlqsstjYssaoVk2fHIn+mlz1groRcsI70QEDEBMU85CjSDrV4YtLQ8yhipDi
ROkO+zwoybLmDYQbIM1ryLgbExI7w357fO5y2EF9ac4jpOnBqXSPU59foEux9FIxpfraP5h6SIeM
TR40GSilNVTzaX6CUEKt0BZ16pivqItQJntaGoOQmaQ5Yj2eZHPT7TNupxuZNueN47+3tQu6t3Kp
GxvwZtUe+7ZWte3dhjIJQy/7iRWyu5iG4V639aunJ/BTXY4nDQnPQ6Nc/RbWkGvtSD0NDhtDnKPJ
yRCs9PPYPijhn8QUudlMlMIqKrDKTPquTfMzEkfge/URp46+xVC1gTtnIGOu6CggT+DQbQRRcJsm
4pwFVnU02tHY+R1MBdeU9okK7P8cRA6djvFJhuIjH394bBHCbwfMvoyAlhbVGQscIO5a+AV938g9
FDWBhxqATAeVgq6NhW7ya5tjXcrUK8O1VDcXj+7ToALBE5E/eFF2QhuxTkKkaRv2Vv4XDWYmC368
Ly3rtwcbuamRMraoFuneH+byI/VpNMxw9LLbSGqK8zz77jSLrHjh/hCiqxdLWgSfncbudjiAvvzM
/qrnpDqeRm2Swzor+0MkDxO0VBPNuBjymD5j+0ARcf6S4x4Cab4bwDr8hmP2Ks9TppeQG8xDTxrB
yvpvX0kbDz9V81P8o3rttw6QZUDdvdiKOUHU50QhFQMVs85PVkMspvQJqdrqWc3AeNqhKnGBbwXY
bujwjNYj4olRcVotQIAJTrCTyapRRPkrCDm1VFhw9rw3J4NHgK3q6mAMHk8cIEVFXD/5XqV2XTh8
oB+cW6D3xLhttKnif9g7s+W4sSzL/kr9ANowD6+YfXY6Z77ASErEPAMOB76+FhRZlQqFOmX93maZ
MoVE0Z1w4N5zz9l77dt2HqarXdpFnZ0TSXvURPAz5JBVNk1h0KCd22nNBZuKDdgfQU7dVV6NXSit
OU4gqrxiIDq1ksaATN2Y0wikIIq+mwJ3B+fn6xA1nj4kkCmkLJS7D0JWBz8BAISvQ83t8lq2HsrW
q7w0NEmml6k25S2VzEtzxUAyIRTDqC96YqNyObN63ApgM6u6KrYgv8PKID7r1sXHHM1fPdZKWBY0
1RXOO0EM+8Wpm/RhFEwyD2YlzIi19pNKfOuMxAqxf3922S3eGEXUhTF+SzQHQsfgg18Wse3PS7NO
QMZzLHRhEvE8LkLdPS7RABAhrwkeW//zKqSVL0okOdftqHlZqxnuTDtFBGNAr8UpRUs7THRY7JS1
RkJYFg5Knm7AfO0KYfiEKoadkdYGjwxuXp0h5wD7/Cq21t2PX4ZOaMNkoW6//e+foTbSGOIRLfzv
P1MNJGtzv8ybZszinWVFPw544zbR1XE7TQmshQwbTqdz2BGFWdympKuU6ESiiYS/3I/vFU6yri4a
hMgzY1Vzadw2mdI5vdwf41x/Q/RxJHT2yjsBrChbb2yyhj925rbC1bUZjRTUq4oNt7eJyGRkHCf2
VBTfU9gOhEQ0jgoQ3Bmj9L6xjAsR58iTWGwK+amP4hRbSc/4Q6tAm5RvMR5QMF3jmZICPvPwMorl
ntEdujDpDXS76A61GVZSdtem8ksVpycuNEIVgJp4iXf1lRM9LeDH9KiLJsle0T3JYChASX+wEkiC
qJox4xAVSw0TWmvbC+trjgbdMfM+d+cMpVKq1o+ANC4QlT81DPP5YLxRtID009VndQLVYFUaKBQd
Lbc2tDtXmbptSbS1AhplFYelThyjHUon4yuDpGfLo8AgETvrkIpjMELe5+M/zcli+SR9JeAL+p3V
M2TmXrEc0j1ZnZUTSXCHKVs7FBFn0MzYF6uNQNfdJM/p698UD+4AQc/MCODPAi1o9G20pAYbWk4H
5Lalhm2drOuO06KAXjFEmumjIxjVe3pNHU5YKbFpOs119cdXtf3wqqWjJ3O1NjLFfd0G+GH1gzrL
XaBKoBqk7CzN1IWrwNSEupcZxICmIxkIed8EpoCgcZXO08N3l6w96UlT+b0+QIkyD7eMz2hJgH2q
Mycjs7qsz8t0hRZTjTc0aINlc/zEfmDVh9TiJLcsymsJDciLUkpGYTbabx1BZjS2otfBMsFRazEw
xas07mdrQBYl3aSXVXHy40tnWfwYajl/hLWk+UN9S7Y8vkwtkX146Tg1SCjM3h9Iw7Cvmj5eRI3F
q9Qj6BJLeb2o19oAKsYk9JpbLpEeghO3t+6jkbeqit1QXvRLUrUPEm0RDqjiYTGQZai329esMapg
VH5aaH4kkzFsjNzAuGJ0Gio1uilJ34VVoZa7H79Ycm5wz//41RJ0xLx//cm/v6JYv3aQZTiwkRlO
ImQbbGky/+pv//bHd/j3v/rr76YbEYyOVKbZ6n3818v8+Ib//sq/3sZPL/2vlygTkJ/ra3dNBdrj
WoQ4vrVdPT79f7fzT27nz3qsho5EI7oY1c/GZVnD+/t/9zojNBnSPvmvp7SL0+q/Nn3xXn3r//EN
/uV71tX/IxuiSszPX9lBMr7jf8UR8VemJoIEVWQRWg/+5/+NIyJzyFAtDj2KqWBF/vFXff0/cUSK
qGNWxkOtg5DUrP+XOCJVN/7mIzSx+lr6aqK2LMOSDXV9fz8bSOe2L6rpWsI5kWhKRzSHrCN5HvYN
XNjLzR+Alkg3DCKFrbf7JIudCWNzcZT0EztN3qMXJX1DNJ517b7tHuNki69YFL6MVnJMy0IU8iKb
WO5Y2kkIFaQPQz1N+jmzKGUwVkoE31pPjXqiiEbOEYpJ6kFP/QEFthb7dnvK6TSqFJWauukUUKQZ
wPXv5e11XkFro+YUVC/0M2lFPmfmsci2cJpT4TLO28WiSr8H95jdervNR9hmAGiIhZWqF9PVPL0/
caAw0QWUAfOzUt6PYMUtZ8gP8xVK6L7+nn4HQMBEMTtZGTFg7rBrD9YxfYPxMDi3DwWXhehKy747
SZm/SU6t5uoCjkP7U4AgITuMjFt32SqHNCA+anBHwV74Ro+qEEYxb/O7nhgAUtAVwcmeSOThd0TH
Yl5rtENNPx50ltOZjSugcRr00aYvy/9PoBQmjmnQ/GkcJ5OMu/X7SDfD+JgS8LUm4gLoc2oc6MVb
z6wGt2NGVugsrkUoQa2v6iQ/Gyg5IkSUNNMw4BjVF35fDHNoWRmgcZq6VmGUkgRs7XTS3EcKUzP/
SKBFtG+tkDsRi3DbEpHK5JO2PFNq+QZnRXzK1EOXA18PyHdpMlsSvME8atZ9irWsGeFKQ37gCJy0
3Gu0vDWIQ0woyJJ8RKY0qpc2f6sETsInqmAbYkuNVgOYFEQL+4rmGwNY1fmKuK1MHxxuTcjVfK9x
eqdFBSWnzx9TK5CvjL43a99x3Gr1sX3RbcnpLmgVPGFDTG/mXect/Hc7Uk9NfTHj1yI7N/F35Ixs
QblkOURzI4lhUoG6I/0m0tPnhkNxKmDJiC5lw9Gf3jhTvhoZmH5oqg/YLKlxaHhK0ntpusutB1Ke
Ym2DExrJhLBh4jm5A1JHWH4QW5gOIlMvtE+L6AR8jbP8ULUHWXvp1AvBBPCkKKMV3HzpeRrO5uzO
u1Xr2jvX8kMR7Oql/MrLgE6cLnroevhfpAbt4opXXzfvJuF1Xhj7hwWeUG9yaHrhF/FqHh2vJk3L
74P83XpFBuKUBbG6gXIvVgx8zn31ZA6PSbexhG0z3U8RUkZM2Rb6cU4IJIgKg5tejxCxEu14K8LC
M2bGvSdVPkXWWW7BJKUbBn5jqCgXVduV01tpvGr1o5yd9NunBpPubWqDQaNmASUXfTOqS5+dxgwj
4wM45uF6hyifRWenKedk4Mi7oTxiemCb5bGJwnp8XFrN7sEJoPFLom/dddMqXsl1vgUoKx2SHdDk
9h/t9b2a7jmpGuo5Ho4xOTFz9bRYF8F4iq/fJvWl4FgZXYAr35rHiJ6eOy2HpEa+fZdJ/qye4un7
3O3of9tx95xKj1foVvRCIm71BueN3NBxok/K7SSGN+upEgi3ge6QF7QsbzT6OdtzCAbokp7HpQSf
u6uFh4o3uWYWC7TQdc8iMgl1qXbIMfxZ+efEYjM0yHbBN0Ugp+DGoit6N1RUdx2sQZ1CizlZe7v8
tIX9BiTAjvObfcAyJE3GMACnQ2Uz+nkfmIYY02FimS656dtr9D7RVIdDPjENtZPKVzt7JoHeE72c
YcEjSPYIuKQ/9f7iMiTk7GB62cl05XvhOB3YFiqXJZhMAkk3bOSInXPVAmN2o6szxp7R+Wp7V0kB
59Ak8hJWjPZ+TJ9GuqlJWE4knTzRntKUd1zLPGB17+NMqIo9ouPN4lPoGdle9HrMAQxQ7DEwYzLv
bSXs0P6zRzwJ9CHHPbxc5bobML9DXITHA6cVAujVXVzI9KQmravHjgoYFetDWX501uuYIT8P42xf
RRgTfAZAE+v5Spz0+uYCR+h2tTWW4W1D4rSb0BJ0Sp3bFL0HEb9+FjkV09iHxbsxUqLmRkBXOwN8
pW/LucAXKDnWfJdy1jabTak/zdbGKlwTaTuICpRO97f2SUIbKwXlK0h70V7ax9jFzsRCBcNI9CCg
MZFPYC6qYamFemUv+jP69C/0rPrs0hOAS6XctrqyMUFYpj4TFPFh8BYvpR9EjynokjuoQH2HicZX
kRsU41tcHQD/hNNzd5d4fViAVAX57ajT+8B8vAuRTAqrV4DYjlCLWJnYxaa7Mjs1WYPf0bNWd9lu
Lu9iN/qLuEOk5e/jEqW/8y3+Kk8sk6pZhn1hKD/+/uewRKBj8nAzGQQ4egAZUrIZtSpHMJ5+ecIY
NIV/fMnfPgk/vaT69yehHZYJYR0vme1LHat8GcpbAAMmUDtbcNRvWsBrE18ObvLmFts+/M+PovV3
Es0/f+RfKrJK1RFNYi51kR0ioaJ1amcbyTff13APpoS4Ct608/BpfbZHnIiu8NnugNZb38zH+ml8
z3flsfrG8RVnjD3eYds3Ihvelxsf9Hs4BzE6Apu56pPh0T0LpTByiVENxAep9FrFQX7woAWRCxrZ
hWROwrorTK6l2Ti6D6ri9B2xSvYE4LBzsh3SdZ/Bh0eOzKZ6wzj/QFPo1J7UZ5ywHrwONwuIrDnJ
YeWM9n++UMq6JP2VnLpGhf7zQv3CPolUUSlAFgOK7fziAZfmLjuhDXTSrXGhaiR2sIK9Yessy3tc
1JQPJDI7SWt3BI7Y0wtTbHvelG72hu00+8OdK//pNloL75/u3NhSxazteHewYr3EkR9hHZAL8BF/
xy6dsDZ8j/a56q2BXrI97/sT7Dxy9yZHfhtrl0RJv9yVH5r2h/dF0Onf0SH/c91Mg1OHYWjAQ/7+
zlpJkoq5YamXpW2NSazf0nxvHbUKGAnB2lbbAEXsQB/X7o1dyftvdrrJ1H2HLYY+PzsspuT2mDjE
RB7iIyZPyNajgxI4ucMy7FhkRHmqV/h8NP71AYKMJblitctoyZevE0l5JsOR3Sh5/LtVWWhQ5RzV
csNuKnY2+6iWuVkGU93FY2+FRorIHwKxHd8TrvJwO6Q+IfMYGswNUMdt4d5C9suSTcVwr0OA02WS
vMEfISdT71F02ghuUFLgSgm1e9wMzVm9kMK25+8Ut//CR4VU+Z6t9yjvIRg/x5x9UNU57LhIkkHf
raF6TlfZt5Ahj4dpCjJD7i4heYjlbcP4AcWvo119dgh81KrsR2fBITB6bDc6amOvmW21xgvB7NqR
iocKk2Nivi2IivOnYXieKjfTPZqCM0hqZr8YFhN0o1MHr9dHF7GUe0JdrbX+y24uzF9foPbxI+tl
4K6hQcJxqqW/1Jy7+7z6KLfLRkFBbD6hn7lB0KfhFEU2BbuYbshOIO1n8ASKbRLkx7scMA6KzhVa
EW2Z+mAQSk2nu+3E2UPol6lejPolP5B2oKieNFIQ5iEEQjQuaPSN023fQay4WHTSZASaxEFyJtko
fkIf3JHfGSrI1Zcw7ZroUF1b+lDOmN9rOka3RwwMCgepmRYYFmxHUo5mD8QBgZF8RCWL7Ol685cM
50OCpMCXRccSNqz7L9mWrU6HW2KnT+pXsb8BKIF3dWyP3LR02WyseNl1Q6FpuC31NipzKTCkPS3V
heQpDLoRcbkdDoVnKHHZK72k1EtvNqyAAp61fX0wyK2iKyiFkvrYI3XHTjRpoEddVfILwm6zsNxf
vVixS5+7hXw6u8Y7hqIGVuodIq+cREKwedq5nzZq91iVD5RLYLUMbOogJxGVGLvG2shV0My+rvrs
71GQhz36fZfT2ELEQeA3153cnXPprYiPELgcSTpPyYFhes1wI9sgLbDAsStey2RFeZ6cofek2FvN
McMZGE2pb6v4Qo2ZBRCh+tSH0c8vwjdFOc7mQ5Xv5OJh1AJMAqToys8wcpzeo/WJlLqIDnp8UOXX
GmbIxGOEQyfHDZ5400xl/C6MeKH8RHJ1WtK9M8owCx90YyumPlNc7RV3verzGbaYFB5BoBzS3iba
MP2AsVkvXsLRx3w3Ow7KHqkbemmjNBH2S+eK9VnmBCHhKATDW7jd4RuBabXN0xyT7fo9PuHMr3EO
eIWwFcWQAvEuH/fdt8rt8QgTwMudwRIBwKVyjASY6jezuDfG21btcL1ujAz0SuNM1lFcA0GYtTjt
c7IfQWgCWvewMy4wYRWvig51vl0MUrt8lixB3HEGh9iqYBRWAVzZ4odIV7dnQ/bol7QSgGW/kndN
4yzfU3cMOfaduHZ6BzLaZbwdLRtz9sZwFVa5JEdNH2u2PG110o0i6ja7XzZzz9pnBnFztuJ3s99b
nScp5xtpTlbliLsYfJwzvMrPxEpQa01O+p704fKaEUsZtNjMA6pmnNI1BEjKcY58CqMiCPCu8MLJ
BBcNpFrEmr3bO5lbOp8ZHCLu9vRi+EtY6n7hsmwwDROopflsc82PQy2E25ogHc+A3fExactZdIYN
EwQcoXyq2Rmiiu5g0n4lgljfNn70ytT99smu4uDNP3CzLj1qhIAzMG/MFdgiBtdQnPKV+sEdbWb4
/CiIPvvNSN3pMHnYkLaKFm0mU8KrPvSnnmL9uhOc9hOZFuHMxJm8LVfyEVzVyz10wgfsmfHsZ1LA
vxtpv/S3Y957SBuW0p3R/o0eCoHy6nQIDdbuPTAJb2AMprh5ysESQgq3ChIwdyA+jTTGy48LBGAB
8wwu+6CCs3Sb3ULyaBNUDt2pHBWMEYJyYtTEskWaV/4IXL8LJ/m4VMcrlv/kWCduHu8AdNLDNzUv
zyHTeGrsLfW3TgwgDmAnHQzXVHXQmQdxOSYtmMsgx2xbu7wO6KFBP0w118euq0AtOXUIjdt8WxCg
VQGPCTzMq8u4YZYP3GJDcuk1Pyl9NpF0J0BvvzlaeViUx4aB4etV37b4yrj/zZOJep6KT0cznlyU
g3zWDiSKdaziQQnAQuEkT4PJsQ6GjDzPVV9EdIzsP+1GxftAcOr70Pi4wklhJak1IMX2LX8pJdbl
M3sRIuqscWp2RmD2C7NVe5LZaOzpLLyZI4IYe3JFd4V+bXIXNb4Uh80NnoHmiNo2H/0OYsRAS127
W44kQ4v9622mOtjU6ZHVMRk4h/mQqwzzuBxlluHrgYbQMrulsFk6vIx3YuddEUo8KOQRhssTecor
bxt7AAoYZFDZ8dM46MQigfwYSGoCLUCwNu98285HAwhwFbbx9sr4/XoArNGY/oAyF75scF2DE4L5
FR6dyBDLrdsXTQxu2X0k+DWfW+mi3OcS89UNi/TGJB3mtdsRVJrC4Iohk3v4L2ZyN2x+0tQFkbVy
0ue1NxjTYAWqByEc6tWGoylDcAXdAnIA2Uu+recfk9mc29a7Kt5JBEDNp6vicCa9usaLgZhp8Qn9
VGRX1nyV08Jj6jG8+n6zfPPVCFMv2uAgjzid6mHeuasBBgENGAB3IggQ1NaDdWLbt/Ot/i6YbEeF
nx7W80JCCeQt2/TReATnn3cbmJbIcCR+JSjXASTNJwp6m2HNNRTvrQ54Oa1RW+cWxgJdP1Waz6A4
ry4AMyNebjh1DSgWRuewxvf9XXyMwwVl675/jDmzQGXjWaIPI4A5YM3Zlx7FDAsbqVgQLPc0X7Rn
Iso5phkYm/31QwGh9on0sTVorgHqo7MVpMOjqvtG70phJzkrNd0blC3s8VTGNeHMbrYDJjGij5a8
xXI/jcaJNa+h2/HCw4Ls1ukQRVAcf/YvTWg512di7PT2be6x0XJ0v8+I43vrvm5PqD5fMpHVlkwE
p3pfdQVHIjZooByrLxUdwPBKOhkrCNEKOD6qLy6lI/omhcOL4H0Cdr7cLnkc1pk3jcDanTH9xO1N
8qjh1RsuQ+OxwlFkh3Movcrc/xceaF92dXfwZhfmDV/ssffR6cRTmHtXZB3H/tx9T4Jig3E09kEv
9N7saQ/jB81MSjtHuc9q52sxvI4s4RSVGyXeGYE342ppRTI7kImZ+HINAHgI1AN92PZuQfFJLa0H
0JQQtVSiw2xdAxTXE6VL9esN9HwR1tIGEd8EwyWHIVKwsqGQgKPmZDlPqB3vzVcSJ76Qd5FiY4a5
O/FzTR/ZG0r3hR+UzfwiH5Rz8Yb+oWZbfoSjJejEq/Ag46x4VyNb+jI8oFdAI21J3hWsgxjNmF/e
01x9yphZoLbkFAOIu3XG82A5/RCyCrMN3EjXldmZbfmer4jsysv98QMATcds/4Qd55lYDigL4uLC
OuRaiHbVr60XAnVDOigxyYLjdkbNBpa197PmGI2B8JXUHk0fJF2t6pTY4vVLx8KE3v5+eVx1FtVh
Tc1K7OGixXcKnw8/I44CifPpRA4iYg+PPC/SW+LONeYTi0JXbCknV0didcyFLQj6aXoWvwlsB/SV
OGz9+MynPRMasnszB37O9Kqfihu3XktBZS+gCwg7oO92HydfVu0i5YcFxWoJznJUbYQQAYIfanxn
ZEWuIAkCHFjwvLuSdOg4wJbu1LnJciLDqKENJbHP1S99UAbJ05Vbj/01JKcEeyHWBtea8I25ZC6X
BAhTsNXHIT7Q6ls/DeXCDGNWURmvNBQ0RcplRGsFah6B07oLbGc6Bq/jU7FnxWe/tIUXjj+sgcSM
DQRpzK7whHvyTG6lydpIeUCYce3JfGZVKJCVafNmIfOyOy3iZowDHuNP/ZNVaoWxc1XNjUgGRL6N
l3M7wtZ3gPyym+mkM+3yU3EYVLeRfE1BsIyV6Jyyr5fUi2gYJl+oybTckJBnTMyTOIrYOTmEE8Gx
nuUmQXSQNtkbQUEydQuIcc4BwxEjudM5uAShDuCiOA3Hml7MpWcgEdmgsd6wk9bPOB29CMl5ekEx
eHc7ic3zPfBDA2OTwMYazHvLGY+tw/kxfbhtlW3cHwTmvqgCJ+HUKHdSdA/oS+AMOr1zIyXv5EuI
nyMshNgbX6BiTDbfyzoWz/xYL+m5W+x2M/mziwoRDrtdsC1+jM/kicChKJx+rznXA6gMsLuXW4CC
1JjvNPL9XkqfOwOQe2W9JMSQ6/coQh0OkwFKtI+eEb7bPxex0xvBqjZjOghe48qKVJM2a8ePKDK/
rNnmDzlHOZCIkE01bIPITDiYyD7GexCVk4t7uKcskW2SNOQ9r0y3DeEUSFvVaeFdsSPQZw3YGF/S
F7m2aUztRcllRjU4c+7IzLTWtkTKkSm3E0qVzt4jco7tJHdG3bGcKER60kHa54TtcuMWsq+uqnIv
e6RBpD9eXf1rJhTXueZng40v8/5z8+pXcu+/ujCWxpBXlDUkjb/0h8wbMvYxpQvDSTRCT/YMJexG
2QyKFnCvu3IG+PhKz4g9JmQdRSNLGBHimCIxsjKNJPXArkAa4fOgDXOD80pLnDBClPlCOPK4EB0S
UCoSaGMcMQpuylc0RhpzBozNCDq87Emlzg9Q21jvU4YPlH3Z010uPBd3fsDcw33e03ambNtQp8QP
iG2wSBGzfmKAxxwif1sbhboNN2RbeTzGpNrZfICLJ/syJj6Xz+CaczBy8Vk0zJepB2yCD3oAwpB/
yBwJqOTpwNG6mDbYyv/zRZZ/0+kyuLyqJlmGbEna2l3+qQdXxpbVZwM9ODozus2Y9AFNS3f10USq
pocJYaqcmkdxeCeujfYcbxUcI1Yt2jO5rR//89vB+cfr/dKx/Nv7+aW1PPaKWV4jWruoatTEAY+M
E2HhAHJHIyzbUPShoSPqWrAB39ZhoZ4K7ZRHX/rwmoy+egtS7bggfG9cOfZpw8kz1gbu1eSb5BZu
4lfk/M3nmjlr51U4QcQTeAFOtKigyJl26Oxg8FHLIPpuSRAZg1wJx/wQ01LXy02xnz3sWu22ivye
MICeOpOokIAUIIXVZJucVYdTZYLKGBGVJ6AB/d7STDnSskMKcNvc7klqcOYR9P/zuJxTKBjpxlB3
HIdyXg7jAPJqQiuSE9kjuR4yBdLzt4zZ5+RGhIT0yWWRgvaB3tb4ObkqNbrXqowrzya3HXtJEpof
YuyWNXw+R8nv62hLSfTKXQXaSJDubummIP3EpdcVjzuahLdgMQ95fp+NQWKdItI9/Xg3fafnUB2S
ULZTOjcN2jWb3mIbeVpmc4hp7rTpXqEZgAdXg4HnRdmB8SRBCssNlPrhZp6x1SSWS6uHeXGU3eX5
y6112a0aILpnDPMzLUOfTHpDc1oP6yhn3ZbNh/WSAQ1BQJItuIiT4XEzyabyGg5/utN+d6OpGDcU
XTMtTYe2//ONj+EMVfSVGz/ZV/so0HzYtI2vUehvlKBlYgZRhF7n9SCcx2f1D8NEjDy/e3lN1ACk
i6tK5ZcOcxcrehV169o2E0Hil9zkoyNZNlZHSfze0HPsPlrNN6UHrnp38zX6JbQLl7Cl8IaUQzfV
u37T892tuMN0uVa6MqEydvHFWeVq+pIE7IFVi9MWRzz5G4agBaoIvnuyzHxd97rIwSxqMPbNjxUo
BfmDm56YVK+dDuQqdbezIgBgDIb7ydhNQY+EJUfn5ijNFsw0TnHmj59GD4WZYgPPymRtOW5WnGZj
7ZyPB4nhnxvvNdTgDWusw284y9p0virFjxa/WGz6kOtArAIgtaUzBDvRJlOxpSVXA5AFQgZ3Koyv
Rxpm7eQvuWdGDpJYa0CcybDNVxCVysAgXBrX0nVPGvha/gJQpn1yc2K3/rDSYJz/sGTqa87BP5ao
nz66X4YqhTkqCQ5cOvd0jcZ3GnIk/wgefZnxS39jS9Jv5SoOQpd6TTxsCzTPa1rwAqwvV8kPN7Tp
dJC0o3iffQw02Tu/f+mzvUwXrWbhtwtwenvkeIIv4I9kEIXBPAS9tjzKH3R0a8hFPBjA1k17el5P
AAVnsJd21VTy8fxhhiRZv90iNMVidzCRVBm/bBEkqkXCOEWmK52YXwAqhQ23rgjaS/RGSyp9goo5
veeiZwxMcTDK0FBZt2jAg4Rwkbs8y9u5dVJG0ifWc0AXTKa3dLQemFSzvZ5Mr/vR8epcOie0vy4p
p2og35vWsS51oLuZX/LfmQsvqqaal+hEg2YzmS5cNxzeS9s43naWN/sJe225Z57gs5wH2Ylbtn5U
XeFQ7qMQ6jp2p532Zjwqia8/oAs5Y1P+OK/2oMlhJH5QgVztEfPbYA5J1g6YdNjVhcgDzj+f1YVu
xm78SMLkGT76A+TdjeJw2nFwMT6Um97Fuk/blTMvTXdCpDexk/vzcxNkh9km12Ij72JnCOiihcxJ
XSJfXKaJPiznz/JM4JgJDjMkLXBg5cWNsWs9ziqBsYmOhK8bZ0CTuynkpjitBbGwYRyyRTdOXHjm
lLgjqHLC+TkJ/rBQyutK+I/73ZAkQ1JJOYFl8PeVUhivKk7b2KLbb09fzMDoplgVA04nZd14pVc2
+zcObJp2uVrvWG1eGVaxGw40/Dakepo2koAOIHuXMnKKaISiz/2GbG6+PWKub/AMoCr7pCFanPV3
5GLN2fhk9ZhsxEqgaOhodCdU56uaQcStT/N/sOGeO8z2O4nfUzdTMS3vt9hpH7qvSHUTFgq4No1X
Di7LXsGjIeyFgOzexke8W00hiEcw1kjOwQK4KivVWhTPsGft/DX7mGki0atJPFpyNH/frXdagByk
hOGd7lbcvUgiemQKRO0O2fs2esDR0xyWtQ3S1F7fbof4Xu2feVjzD2YNVRxeVWgpvjUdCO6xXOPh
Dx/Sj1r41w9J4uHUSXonIEb8ZTsD56IrRsGQBpIBg97bxq+Pmkrn5F0vtqN0QB9SDFsVMQmHhhFa
4LEb79rhKBhe5IhvdcnD5ZXsLEBBkvibRIlCIHHiljdcNkFabEAu0WLLiHReFSo6Q0dGBlmoNJgu
nRtOtfTYRxck4Aa0KZLC4k00uOUL5sEIShNhhGD28SBQgbUeThr0gaherhvWiBbskAtrf5J9bC+g
W7xM5MGBQsXR4559mN6ZxIyR7horYxdYIFAgtaGEJ1fTu0EcYr2cfIO69ZKBj+UR3NG14IzzQBbC
SLlYQnAPtPf+lL6qL2AUsfuxjjwY+z6s3sgYKA5/kkjIa536j88D7aplgjo3yaD4+0OzWLWp6UKB
aHQ9dFwywta22H8djrZsq061W1eZfDO9qpR2HP6YOmlPYqj9IQbj94UGXLb/fSPrEP6nAt8g1Uss
TG4MORCYInqNj06bns3aGu8SN3ojAAXwDz1DJtIVmV+f8ROaocVdyNih7h88yDAnDjFcc2/tErzR
kSxBktNbIGbRNpl9gWvhpOrU22gjbmLqdF/w6HWanauRxIqr+dXk8Ps9fqOxaZauDljGB8dkPaIW
kzGsQ1Cw1fPwMR8yH0GoTgYG3x0RC0s7D2hP6+GdgTEdBtYRrhe1Q/qZXfQdcZRQZCROsSBtkLQ5
zdE8zS4MnV3iKSTuOR2hEGBPtuDoKDSVF0YUHQK0FhB/qHESjG1aeKhBr7QqfvxLKLj3rPMk3DvD
u+KQT/oH9Yq81gf/6db45VEtprZpZABwbu/FYji9j7R9vgwCPxzEWAxsKbEvvZ8+6PdXz9rWfhFw
zgmFr55h38c6gPzD2vG7/Z2Dn66Q7SQZypog9fMdch0FMYZph2h0DwTdphgN4sAIwMw4wsb4Q/Wk
rd/tnz/9v1/tl+pJG5oyVSpeTQ1MCn56UQl2Ozvadq/r8Wm63CrujuJZovvF1ho7kmpfg8GrA07T
TBbsq0P3hgJrax3hOdGQMxHeVHcF27/GXrArnasDMuepRL21z7x5xxQfcadGygeiCfv6+p8v329P
0D9fvl+e9K6No3QUsvUHKi/W/fg0XZgvNg/Tscxd+UyhIr/K98iDuM+1R+xG1IRtAL/5T5fW+F1h
SpoeRD2d7F/pV9VKlkbZpMzcWAW5oFjyUPBJyEZs6yVSfbgoIP50Bt2JdVA7ZDQ2TNiHdf5YuLVD
X36W7pPCBvKg8ly4zQdRqvrqe3SsTxFjPJSNDbDN4lX8klx4vhCAUDHMdkEPg2knXGE+AdFN0Zt8
SlS8HIU/1U+wizFHZPv6Ja2dadYD/OJS49CLJWmIdBnrTiSc1PrDTS1Lv1uAZd0QZQmXALf2L09Z
awySaMZkZNcFG5a7dqvAbQbdWrTDNcRcSxdh9nhnqNSQxkDQs8GGrDZQJiGYalcViRW5KFKq1BVU
h0zXKT/SF+GEs+F+fFB3+ieAesJCWc0yl6ZY9q48FV9I4+dvXE/jrdGCuIA680QXknSIF8adc0GC
xs7qDku6CgbU8ZK3TygIb0NQZ1xRTwZW4ZkZs/BQi99Jn5SdQvQlfmVRNffyp3meIU0Qlu5rrU/g
QepIW5Xa5ggQHvHxwNTw1bggh/meOzw6X0ZGJQY0wR1pEEcuA0ESYQkIZKe1wqsc9DxdFNc9hloW
W6ejikGXdnM7wxW+3/gwlcQprQAhOUkG05g5NYCcB4ThOlN5n8RzHRM2Iw0X0qWfPIqXIne1h/sm
DySK2MVf3tUB+7KPF4/mmOiys0co32IGZ+ZjFDR+jlrnAYiXi4wVWSUNal8PZCcv12bBhFL5O1s0
nQEB0e9H5MQfo+OOntK5wFMeF7Yq9HbRdp4P4vjUjkepvsQqIeqfUU9qeqgl2/qBkXW8oY824Kj2
xf8m7Lx2G8eyNfxEBJjDLTOVZdlyuBEcmUQxkyKf/nysm9NTXegCBo2Z6e6yLIl7r/VHNUzZQYhw
d3Qg1XvA5ZzjsPjLSaeaf/wKWpJoYPvVZFH/7WCNL3XW05Vhusg0kAlbdHw3LqF/KkZinBIDADfo
n14+aDryUhQ5xKmGKlzknTSuLxFuuZuBnjEnrPEMVlB/Uj4h9KaXl+iDpeqCso+d3ou73thZSAjv
If1WDUjK7atzIYv5mwUBgrXkxp7Q8H7DplXwkHRhK1JvFylpG7Afic9hy772AOC4xYNBRkMpPIyw
hrf2VPMBVTgoCLC3L9KKcdBNcWby/oHNoyiEIzozG1TLPEBMkbswbVcPl2GEAnS54wxWvNeaJPs3
soTddoWiR0D57Yhh8l0fQK+hgpXJkaZwNhxAU4RjNDmLZLfpdo++u0AgHOWM3uCisEuZb153sJUL
sCpGpN4WjxhW4mx9MZEAE/CfvIK+qRyvParjhUqxJo/2BRAlUAOa7iiryEU3rpevBCGR6BQADakT
J3i3irLygQPULiuvFykIJNFs1X3fqDgTfepLiGqRuagwINwOl5rCD+IePTZ3ULgM+RqoMPBy/BVn
qIsc6jFwZ3T05MR2Gs3UH9MUh2gIEZzbtt6deCFHoBktJ0/VSQ2f4Bt8tBcXukeU1nm/p5eC9ld0
1QWSdoVYUsjBhxmXcQzZFMXsLNXbhffz4in8i8NnKvh38cjqmzlGAetuD71fI0UgUxcwBMWkSLBu
54DY32ELXING+MozvtLUx7PUUGhMvOc1JFSiMIMeh0QwGVHOHc2XoxEfk+o0EnR8ygNtCylU357i
IWz0lY4lW7FvP+1GRolD1069zettxZk0nAbDX+7w5XrGfcCqMRh4P/Gy35wYBRvSsF7dl5Cxia+W
K40VqfZKbX8ptoSHdOz7KMrg/Ii+tVDoLXA6X444X5uaq3Se2m109CCqb6Uu4u5uhk9GdL/QuCqa
o/teFTlQbaPjyfsuSnSPbgtRhGydYNjcT29Ry2tTfHzz33EZSagV01Xqol7qvkG4/NEroA8AImm6
SFyJyHiABSnURFD86Y1E7tzALxFmOlJwu3Hx2aadP9WHOEZE5YyLZ8fr7sGCeAWLEulyrL6yxMUI
C4dKnU16PeIFpWuMqKV3NE78kKW/CkUyKvy2cE3piE2bUj2MK4VoyygiKKBgToU9ywkPtK9BssmY
GwsPNAYyGE5HZc6HB1W9EVHFbY0i82uQkfq5FWhD6uv0xdoAMJPomHLYMR3hdL+eBRRiLL4o69L9
IirkA6OkqwSIVukD8Ub2ppowT6T5GJNEYgcfp2alVpC313YiG9xODUxt/ly/09WVMJy/Fi70HxrW
GTU1MRaXM9mq1T2M8d2XgSYcxCbM0t4nbBSwN+8DFKMsSsUBGrD0++mH/CQuXcJF7ZmhYhka/Nt9
NV7c6omgCvwmCm5X0SF+Xb56vM+sYEQEHP57tPs1+f4+q8pUqooWXkNRVX5DPmSKHlVZSMGxFcLK
QCaJNyURxE74zLZ14SocPD8JWCcR53PUoK1qV6jk3Bhml4CtccveS+g/1Ts5gWlkENiXExl8qi0S
dIxwvoVFcK/D07ILctYga/zRQITh/Eg+6H9hYv/9Gyl/GhFlfIyUSsgUxom/eVjumlmqacb0Pfg9
ThVtrRIHTmvEqXusHnOv5mBAATOs5+eUiEXmh3hAfO0ScAEiNsJcHXKf0Dzpyzr8bQ/hJfxhNVAY
W3VJ0zVL/B3DmEslviYZ8+vlDVk/syvvr0YWJBt7RWQ2KbB9oKDy12kLmMmzjKR5V9AwDyWItK5F
3ow/Hd6VjFFHaSmvWY/9QxMf+uQlQ02+XcRo9vR9YfCTaL7rhNdB+kxVUKP7KyKya/OsEwbVDlFB
S1vWockeqXsbXy3lXbhFfe/K5BeeFH0FsNTcImvcoABLKKNH9uZBESOAkDwK7T7kZw2XFVTqihqp
hxiqbMUhg+7n9YbmutkK49N4XyO8G6SVzO7Tk8Qe0OROlk1tBuKndXPL3G95ZIUw3gzra3NStYM2
/CwQCcxNqG3mMGXhhaT3YEaRsQO1Gevu9tI9Jz+JDL2lpXuZlGWmNAKgx/nFvIRV78dEYXNNN4+E
bdxJAK0dpcbxSdBDNI7rmmrpfHtTokIIJ360vL41+Oc2YuU3vd2hXmaHygYkYs41f1iC4mfyLM6I
svQxUOXvBAm6daACCdFUy4FHwE/iXXKKULAoffeoJvnxAWsA8xeRUBKF2aVzdaSDwGqLyL12MHRS
W2Fws6CqScKGgz7H2minDBSFy9PSc5+jvn2x8B8CO7tYMZAebvow/dGJgqLdyQF1608gTLKvcyu8
yoPPHwNYRPIYJhDU+Q0xNuwCnBjcSEhVeLcEsn1RPyJNXN0CfUcMgI9SjPzg5AzdQKNtixBkP645
eeRm1Thj6kN7c3VlxYOhUlnAUYh8ws8738gdDGDa57QigJmduvP5SL1yNZ1Hb/DZONx8xV+7kDAq
MoUxwzcHEpQCvIg/1QYF9Ln0MK/4yLrJ8WQ0OMkiOEUEOfmhKKh6F90g5qSX4QydAKdDGisiAlvY
EotBOVgwvKeBeVhsuHNgbeGpN0wAC5uirhGGs+Kc2Lj4n3djYzwmG2Mv/5Te7SnZCuvhsz4nm7x0
s9YbQOMN3nJbxwK5+B8cpCD4e+8PCCCFbb/heGAUNDwDtw/Zy0H+PRz0AA4ysqIkqs93l0qm0PL1
FfIT5L9rrtTaMY/SPn3QTlW04P89rghcpra2J/s+xMgIi8lr0j6T7bnzQRK3CTfxovxGyEK+5rH7
kd5RuzXrT2qgvWVgrSt3wsuAHMNdGAlerX5MeFZVoivs1rRJgwP6+UEffalPI9RLh29ZphaAU82+
Xl35I0bss5tg/uZPaRyo1yAIsQnodNUtP33l/i7b4KoALmFX0G/brnoQQCv/dv5Jy0b6+22jsK5a
BmTLsjP8Lw4jp5U108m4AAlV4dDnIb6b791eCucQhSswdQfT4vCBb0A7WVz+sq8ofyS2FG4F3VIB
kaV/Af1WZ1IfXy1Du9YSEeo0vjs5Vb65yK+xhuKbCH9mNUdf5Jt+Xawu6L+MQ3nFvR7Flx2lcGyp
OfJOD5OGzM2P1HRRzMETMHIypyqemh4JKUITjtJ6xqpsBsbpqjnxOwzRzfrsSHge3bkaaJfkxJl9
5qEb2yA+ebl5uuI1AT2FzL66zL8oAHPK4Khvc4Ejr2dQw4zQTcnBlz0PPAybNg2JIeyqfUo3xfV9
xNTehariG5cPnSEs6bbXO3cM4SKXvTSjkPQyCp8m73pZ3SJcs0Gd7ST4HUofCPAr/IxryTWxavgK
Kz2hOyTrBmWypa1j0cZ7+aoItOQZsVUDxOEY3Ajsabm2G76ursICS6WUSgA52U8cbC9xinfGInQH
HLPzcpkvHFEz9nRZkzGkNz4MCgHDLioE7jPeB6y/dvYp7u4cIxY795FWLtJj7UWHnWVH+C/dB4Ct
QAoSAm2vLVwWml05cdvkgHxy0XU7s0etWPcj+5bmaph0HJ0D1rvnEfXMF4ZN0oLcibJPciXJDGPo
cUE+sNvw8AvOtCdnFyYw53eAH7iuEMssIz6io84RXDzxgvqoW5+NMwGxujpsMnp5T7lv29wByGTl
WUixu7rL8ImQYjoz5xHGXFHCcI+Map0iPSz32mWnWu93UCYIuKbC7ILH53ClRHjaIRcFlgZFK/iI
r3cUwxEuBX4danm+C9mZ2hMZA9lqEEJNeEiN41D5evKK3G4AL7nADu/HWWKOPZOECtPX+cBQuHRU
9MAemY53vqhCH864LiQP1X2TQ6ZvJD0kb4Vox1+CbTQOXboigzZhhHO1dqN2L7lIYnvAPkG2i0I2
bv24ANEjzT+6N2L1h/4rlzPzZAW8BQwsPeGeSOm8G3pDaqD9+bpKR77qvqwTMY2K5dSH8GwgHwXu
CPhkrllU8N6SmInuPbphmpvwT6McRYzWUD0V4dK76c4iBktds3ASDlgA7PVUBx1+eAO19HKKUhj7
32Ol9Ee07Z9HxwKF/INlsKTCLKWRowOXwm4xxzrGB1wRa2Tm3j/qOchyv35Qzzg1EzPKUkiFzE8D
g9FIcK6fkOOe8J6gYEWYjQ77yqKOnhqbg0Zy0Gvq5OjcqPVlBgmIfOfrvmC8ZBIqWJbtAl+SQ5Iq
EbrQgB7rOgiD8g1ZxGSmY8aCVjBdZbsAVmgKuyMKHb6NyPx6iycc4OKBOQyuzO2YLF2z+5mJA2Dv
qdyeGwA9JvBB7wBxAKJo295t6VEHAWHxwJyh9NvFRBVx5/Q8FnywsJ2oEt0pfm14r4N0RsDK18g1
Dn8zeP5SqfzrzlB1UbWUZWb+Xb510aReJx8b2o8gkZ98tyBI+jcnNe4ZM6gOIwCKbV1pKlTWVJB+
dJmjPlbaVu32db4T5XXTnoyRpg/OPQmWpNy0WcBb/07FRyPa6uvtY9FAXglFW2RqYrceowxpEEvy
FRM7q9/8XeLQ/x5ih7pVtcAMAplz+Uyph0KTTDG5GhrWecYYZPrXDBx5z3PUW26s/UXRI//B7Ap7
8f/vxW/fwSROWlFu+Q6CDK6IHdxXEdY7dup+e3E5ZDfNe+8rO3wCzvjYBKb33w+B+kuz868Pg6wa
2ZJlzTB+adv+8RB0s1EKrcm6yIfRubnukzZ2vQCf+THCHMx3jCKFexFf6b+942JF/umy91cJMJwD
HprjcS22vXUkyA0C24e7dntGSWOrJi8lXYmcG/TZidHNDOZ2pRqLfOs2bFvl6mg6pkKfQbWh7Ztj
AouVTzgsMkmaJ9qcyR2lYVClG5A2Sucdka8E9eQd7UzNYg8SnNHwxIEvOpjxbZuSpmUz56G4qGWf
QLIrqDjn5AjSwe46+QaXBah/uVHVIH9elBvI71G9iV7SRTHWjmviDrELqgrTgc4Log2xs+pmQsiL
Rm0BaIuExEexCRIib4tmx76WA38tUKDf6ij8AGmhjgsssMQzY1S1E1SmIC0jmmmZKT7ENhvH22VW
zcCT10gtSno5Q7pf6GS/AfeU/HQXrTVoH0h9Mr5bgle8wD1IXrsHb6NVwrb0qPf69+SlAmyg5bzn
mcbzyQ0IZAuJcQvMG/reQCG/XojGG3t+MGkhNWMjTnFH6Rb4J+td/IHXGbudzZCe8CI9mE5OQgHP
4j3kwqFv5ebq6m7UcLluCyLH2T8COTnJyTc/WvLpaYlF/hkQwaWNmeSZBJm3sInRaDfbAYVR7DVK
6oyoyyPE+dzP/NeMyokMyIaSKnXbF/upfxzLJ4IaBtJfUfNjUR/LrUESCTXAgOC5MyqUHgd1s82u
q+KyJcNZIYU63RNJU6L87v2MkFGQKL6z9GFRvNU+G+JnRbS5W+ofAuaYmc/Ho43drI+zthamrTRu
0C9O2eed4ivqYYdyNd9WWbHlWOcmNp27GswBgvZqfXcWwXe5J/LwMiO6Dwnrm8uNdj/SnySN71gf
YF2d6npG8aatBIlvhDdNhGM4ExCmvo1p6UDwlGSeOVEPFra3KBk8UfQ6wgDvlFE4yMRMKHW28pq2
PiC+VS3sGRllxdMePondu6LyTYFnzdDIny0iJy/bgTJkxRNYvSq8otsG+wJZaEABeTAQ+fhhcI+y
Ktar6uImAw/vEPX+9V3yhMpXxhBHx7Tc9EGHHa7fXK8sjPg8uki1IvqvKiQ8caAReDh4AulLzFzq
1a/JbomD7rpCwb0ILZnwgS+qjRb7DVfjPsk+x25H8QDkEKNgRuPP4HIC5KZjGn4qew3YPPcMmnce
UP6DJcSRlei/z7U/2fTZRkRJRAIEO/xLH/SPY434YvLrdQjOdkL/00Tj1tonW54PkhDhFpnQM59M
ZZC/92Ufn9+QmjwrR/OTPtF9Ydr9+m+rkvInEllBjCbCc6JJ+h2Yg1Oh+EICKap/jBeT023F/LmH
oYBjO0NVYgZM6NBUWQNBYPAb0RFMTChVWa2bdf5ikcE6BZGH+4RMiA/htXnihBzLEJcuJPHf7ulf
q9O/roZ/vODf7ial6sZayMgQAxdy0nDcso9AJGqB4oG8Lw7P//7QpD+9Qyo5bYZuaDBTv/RC//jQ
4lbvLbL/LBcRDulsfSA9G8wv5/RRZCq9fZs7qney4C8/dfk1fv81//lTfxObiLdR1UaVnxqfSdOP
UIWAJcYB/sofxJ6rxdb6l5+4/In//ommhvBFNnVg3v8dPKViadZNmSe4Mt84Qx+M/QiwOT2lb0AV
R1wNcJ0xwLWd7v+2MUvqv0YOxZA1hb4CpBP8fOu3n17ce4siYn0ZOahOJ8e9RqyGDq4xozQ/XcTg
gkKKM5rz4s4S5MPGYa4HdOeWEvpjjL+Ti+oLbgPPOyavh+rjkgVNueqBznAaCF91dmhw3uYvMhFz
PdWxB5KRC6KRRpCggBGtvwMVrH7Bc3AOdoWVpF9kFXcX1R1M2JJn4rHn8QgkEq5Rp5z8204NBUzz
Dtem8zzxffdVP/+cwr7yRBujFNFlLv/2Di3VONBOzMEHRMnsrJ2rtzJ/pHjmqd5bPzCK+WVFV2BX
OUZ/piGTIZkakx0DaAqlRqK6q8EyyKHyqD6gV021TdqFXfspUjk/+hVx64LdU8ZLFOgCsYtY9bJA
oAOB/DeQEAIvFibYBR1AJNJfPKJh100esOXcjpyAoxpgyvvv75Qs/ksR8+tjNYGgQcglWV8ern88
PHUe67PcSXApbwxmiF1J14aHwqS65BXYerBMlVqYPrAeOwiZTOj9DJEmTdJuyhpAQ51kV1j9ihUx
IKjvUvbwFiWEOz1Yjwru4CUyFWsNed829bLXluJHD3nG3HjZuCLBTs+2CjG6ZiDF75RNkCoMc/8y
Y0viW4GBbmK3cwHu6x1AJulb+KixrBxykps0JLG6sqPHgEAbD80MIHDi0z4TlUGM15X+48xbbuHR
X+Q1xZO0I9EXAmln2vILiyOgMAaWWbNNbQOPmc+HRNwKxa5pN61bwI5dXc083eeQ5GoxfbvnPxk0
mzV83mY4KfIR3OZsvOHllXjz8CcAsJB9EbQH/rCZ8VsI9D3ePEK9kJ9ZSDhfVRkw0i3TpwqnXXkA
7LfIyNA+TZcMfeShU2RdKJnGuLdSDHzRfsdQ1kTgGZPBFR7mEOH28I14s7y4mAsIJ4NwVtd4cqj9
VbYGBmoSDCnHAIO6n269o1aOUmxkQhygu7AZgK4wQ9MB2gUEfTs499GNw/8SwDJyhuIvld/VNULD
FpzTLz6mD3rAmDCR5f/3lw9Z9e8n2vLl02RdRcWjq9y8//vl64ssLeuRMyWJipYoNoqt0P2OMuVC
yJTdsfsgYB7XRY5RgA9XjXA4XvfNXr2uCVkMzVfdrd3xZfKx+mU/JC3mMQ6y2rtScUEUIyKIxb3r
8m0biwh8QVVeLpCQl45kAL9Sd9SgWdg2ANdPeO8gR6zHCkTPKjfXEavBU6luOwySew1O7LbGm1gv
wLCML5vKJ2+8BjrDzYyQ9H1KtnrqsONf1VB5rgv2R9kf78GSjMz6Mj5XhltgZucUGlm24UeSkPjf
Og4lmaeD1eRVLk43xGgY0MQzRygVY3bPqE9Usq34SM19kcwAzpjB1z66PUnE0rMleWiIL9i5Sm+k
cAQC+NCqu1L2G7BodAe4Re9r/WxY0OX2MHw1DJdyRGjioG/RomAETAP98W6tGYs1dY0XVNYPKqGR
yJ0QHqPhua9gOhKDx5U26SftyGZCWdPk6bkvjBTQUV4ZyJ1j8g3msCXphC/ZROkCh2zDvOo0fWLX
zK8seNM5cyN+RPLcL7WrtmlsLP6ueKC30b7RDHDE1Y9FL6zNqJfc8rYh8UC+P8JmcUojRx8DUXGE
APWrke/yl6qArbC1ZlOkb4Blyry9/8zeEMwThRJ2TM8nTatl7yXXiKIu2HK3Aa2tjqkZYLxO2Zlc
uUdx5Nx7Ul7CO+mV0cC3DR2O0m6k/qnO3m4AW+lu5FfJ/cW2xLx+C1OCXRJfY+/kQ0WxK2wB5Yud
UD70HDR3OzP8rj6PCHMTCnVZYCB7EsxX7yOyQwiVPiJGU7sGU7vSxGOO0kFe7Pd3r7IAWx56MgoA
MOSAhuKIO1RO9uQ2OTJwcOLwOkf8teyINXtnZrfaikNS7AFQWb0jGP8bT7kftonPydk1XEAr0/Ji
QnpYBi7fRLPfxxVHRHwns5VqWgL2UIz1g0ED4pOsr62LL+qPxsU328PEwTodFHgYpX8Vxy9hiBRz
Qzt6h8UPWg1bs8kZLDuyi5IZz6uAviIy4ahJXaJaimjDBr0XNxpdJ8h5vLvuqZS+o/agJYCEq6+q
PSob/Tu9ewarh74lBQZArDg1B2XNvQe61vNMPd5fhs8ZuEp0+GUHayV9jXSGSsv1GWRv99RpzbB/
jC07bbxJg9REq3KTiAqvvFR5Ku/Yr1FYV3V0MbpjWp/+6hz4dU/+z3DGUabrugipS0ivaf7GNpe5
0N9mMaPpqQmpfEPOUVwc5bbRjeWEVXpvYqkXCMG6nijEJMV9LVxCZb8cqzYDm80NxvAOSZZEVTQr
SDPOEtqA+aiXm1sVcvPS0ErmqndB2QF3uC5IkEI5UntVd9KTk7KIasUckzZRAWFOghJJjIjZvKEM
kYcj+DO5aT2wwMYeKHVYNnSgwogIJBzzsLy5Q8QgmVAoaMbamxIeG3vwdL/7tqbFYQe9GWdvHRwb
aEdDlcYyONHa448EfDrDHE6MMIuWncotzJ62+dLYxCcAQ5MlZotwU9YXnS2kfti9RHTHoq7g6SWR
nRy2s+yzCcK1IKcDt6bocJkcU3I4IcK0BcjtsjXptlx7CP0RmPYWUqmDgqYY3QcuhynCzh/Tt+wq
pkfwEjVPGb9IhygRwk7uQgPQaF2Tr8tdTyM0lqLJ9FOaB8iD5Gid/nK3Sf9SPv/2fVjmrn/MVYUq
Jt2FSiwSNNFZUiwjuTTbpCpJTkiD7Osaqz26YyHHe2ZzJ/331UrU+x+uVh12iz1BpLFT/W1cN3Xa
vi4DP1/d8ivfXdJHNgtplXspdmDcd9LpAkebOYCcdupfIMBAo3yV+D7OxCf8b4uqzp83Y9BtiCNC
sMdFlK6Zklf1u7i6kCbiWXsaizEjU5MLo+82h8uR7x6j4s3PQ7R+IV1Op+4Z0YIP6+0QI7LSQhI7
AbszF3EnTUhRExFEwrDhIJZZ4zt2kR3ssD883J2HdDXu0qPxcV9zleMrNv1ecMsTCSkRI9USVqAd
q7CIYrzfs6d4VdB/LOj5HTNLoDzkm895DRoeqD5pK4g2AcaYa5Cg+IijCpAJsLJn83ABNYsYEpf/
R/DGp5TraJ8gKCMqQoyKiACZZ83TUO5QW+FbR/zoA+bZVzOiG/YZI3MAO71S98sfa6xAh5lSRTex
vzPyE0d79MtDAdKDHcrBZH68bqmX96fdFmlAFbzqG2ubRzjOw8X+Ru4RDeb29ZtX/CqGwldH1Zdr
uOMq3ucftZfvSH9yb0crQicFJcCaWfpTiAIjJpNmdKaH+fW/v0uS9Ue0F0OUJJsa/T2wtr9/mavp
KqWD5eaNf5M2JMCJHGtFYKbRDakKdm5LPFMYPDQuWTOZKLhVF8ZsaBZ9PQHKpQygQRZqu28/5r4m
y+vc9PQyBKhehPpocJ2NnrJMfbdH7Upuljt55E/uyjP5JgI5pziwXIN8YjRzZ2YPCJX6DWochRff
bGbkCJzwOLvw1vwTb9QVbK7xGiDz/jJOTvpzBTFC8SA2zyBVpHwBo/Dz+auK2FMg8RC00dzPSAqE
ZsVrYrWQXKtbJHXZ0VryTi+8nPfivfhB4rUI3JBq5RRcysFVRCEw+SmmrY4j+MwCh121fZjeQPNm
j+zbNiCo3G0x/1n11kge8t31q9loJ1kjLMweNgU9N5hU2G+klqSzg4o6u4vGQED4HHuqvhZXPWdX
X3stDaekLhKdwCOrnVUzRHr50X6Yjr4VIt7i+958UB+AnQ/zfsnklYDAv5i/Xpd4pftR/VRtq6V0
lrJQu34i6hONooMY5JGRG92TVriMqGEWsG0DNBJcgq8FY+qq2NchSgOStAs0LohtXeQnC0H+oxtr
+af7Yhu/BPAe3vwMRpa4WI2RlKccyevuYOnAwqj07HRlRoXhZadOe28uARoYPmkENlYFmhneYUdl
CK+aaO+89TU/BaSnRJmA0hba4BuzBFA/Yw86RXTuLgJwzJarJOifFw3LdF4uNCgdhoabXxKYjmSO
J4QBHv0x5HG/pcEOd/wBNT/CPjSEHlFahLel0cQUhjEKwgjN9sZa5YtF6TCnJ8Y5bzLtCv3N8uxC
B7GPk3zxiv9uAWcRa+xQv63k3Q3SdPy89cHQemxfoogY8rlEpcWngioYY+aGgQQiXuGtx8H4kUA5
+9jjyAluvZSdD9XJ/QTXUE42+j/WtIlOiNqlvrJhmaZ2OCUFK5QxHpNzj8qRfxviCS0dqeCfCHew
NCE+J2cTxg6tjju50vuoh9ZuwGoirShwZo9AdAQvQ3in+TSuMw9al/hq3Mbe3e/F8CJtYwn2iiVD
s/G3uvEKY9KR/ZqYH2ARqMcUooL79MAiw6nUElUCiujj0kVTpzx2qg4r1wbkPJHwRglzojjyw5JM
tzwLDtmYXbtGKvwrQguRcsCGgH35ANd2IOgCst1mjHWuRx1dikuFFyrulspAFm0Mo+Sg9mVklNgL
z8Z04jfmuvom0r9CfsOJjd8E8qskdQZtECUADizdYYmrysmJdOonM7qi5uE3+MJt/k039JIk1ZFU
nFCw+E5CNetcvbO+ZEAPZBn6imXPR1mGa0k5TY6lnFOMZJxf3Kj59VTn4ZWTChX5EnKnLOOUdSYy
2xGgI8xFHT7vmJFyfkMzDmgNYyQmYKPyW3TOyFCJMCTjj15cFJVO+2OcluiGRQJxCW6oHlR4Mowq
kYJQqsFFMH0k0DOLy88p+gcE6+kbw08VFGQjoPAH4bEBAdDK6NYhrkNOjFXXBdfWW7i1MQ0Fc0UE
58ClvqCG4nXN3ohpOP1oMWXTVPxB89jljhnkHdAU4yaumUGB1WMPpQ9FICkpoCZ8ISyyakPGJWOL
LZJIHMshX1MDO/qisUfevYCQTH4gFFzqPEkDAWO4UjlVuRwG4anlNMTmzqjm6SjB3BkBm7K+vHCY
YeqVcERLOyrfFsx/01keRTWYi26RTNfWByF1cFVgSoO01sF0XMp6f/3R1EbCaI0oo/ql4NzOn6Xv
ZmsgcagZSYm4tNwF8aaAyimHH0FFiVER67NeHqnhmyawi7pmZ4IkSxjHTzK7sFPS8CA/3XKPqKyJ
7AJ83zU3XhM1eKRXssP44wtozeolPly7HHPq4V9LZdULB6i8fiFe7MqI8OEVU5g/X4dHkEwHkl02
Vqn8IEsPKfc+OTkWr3IDCPOMy5nZAc37WqfgXPVE03lri7AfHhJWIcPJkQG1/A4HKYOioGHAzdFk
sk5wEgTay/TGDUyYZkOQHdgw541CC+GBOEAeesLO23EzPA0PdAeA4l6RIveE9cqvwpJU3roTH5NP
vGEPm4MdYaOX+1HZ/JIt0yUqI/BAmFHQf7u+h+y1JB+1GzRnTnJ1yU2K27C7eWS5dKV3oczukH4j
/WIW2iSDH+eBrtryNRpmHx0nlCWSVz4vs99pcZhkgRiobwt6HHHHrrNIdAgS4O3m1t0mnLK0GOyW
ozzfNY/d5nboCMTjmZfWQ1iumgh6NVYe05Amo++Z7WQRKA4b1JU3rnvU3kG8Mrgjnu+hgZbitsvo
xwNdOXXv+DwDw8OM8y40W15MSK79CuXzRDyluUv6fTUeJzla7GNKwvMCgSfYBY8m2DObBP2lYOGE
sJ4L3O8sqKQbAkITGQVCDnp5wGks8R4f0SK5uHxmashmfxSxRvtNEihYMiQ+KNXpAzENC+O5Yj8q
SfakQrPcST4eF3SE6Q81y1hM2v0sb4EzEd72hI/6kGCodC7vCDhVPuv86R4HxPTOn7yzBvAHjCR5
OjVNwQDki8oO4RZNrEwuS4JWb3ojRFrvcT8oEN0CNfeLzSVj2bLWreBP5R6VKJMV8nwv5ntB3IPi
3otoGqKcX4mLj8xNL39AhMW/AxiePRDHAQmffRWAI2H1Mclv6WVzUWDBR66Jmk+Eb+pAB+hO09DI
OY3MEOJ2woqc2ZksqFRfwyWPCnEP7cPAKIY+7xMpVc7Q86EN4YKJEUqnb0m4PBOJ/khuDaeBFsX7
O6hX5Q93MpdhxE5NRUw7He4J9thr0Hzq/Xt8+1Yxx40bGkJZse+DRBFeQGNeh6Ct/paNFxp0mQru
r4uIBkFNAvhC2jVQPWVxL6SFWEzv8PAY6CE62FmU5xlbw8QQg4+G8JdDUfkS405KHp4ztGuBwPE5
kJECLaKC1KOQS6lpfT1P2ZoymQQeFVXoO6kC2sgkit65/Mj29NgCdBBgktvgCWv5s6NYIGhfe5ee
8a+cUOLm4nbSsjPB3HPEvHY0h7KhuwDQvbTGwp9Rb/5yz1mzqiuJjUrPuC098caUO1oCuMr7I0Z2
muB6HJL351zBOEgJwDO5bFYwUzGB0Id+A65kq95NKbFqXProiIiRxqrlCHlAt6wmgL7/DPkKezSv
Axhc8yQTVbkjs+J1q5tFFHBn+cOkAce8JmQV1QG0jkqqXC18j6ye5UtGchdRQEzn0CffFWG/Hj7r
AeUMRBY2uuSGgTQiow8JnVqF6exTCSMwQ1xIMpqiqxjw/jM7TqZ3vZ/7jC2UZhMnxudiIzhHEGhk
1IyQFxmZ6Vo39txpGt0oBNWO5+v8JTIutCT8rK8+jps2Xd+rU/mZxixUmPSM25tBl13qteyRqUc8
pYSjz0UXziZ33/wy6KJohu1DpDglm8sVCea5k0F2d0ucLRuEhp6/2xTYmCq8Qo5UutLdI14gjyih
VwUCgJSlKm7V3W6LNCGH/FK8PHEXHwDG7Jtn0qANkyr5Qs18u8Qo3eW9Ke8SdJsmyhc4c5LdQqFc
CRfX4kmmr3PHa2dOeMM5F9zpNI50MH/TmRBrfOItQqhJMB9eYRpll+4jzwSemJBZRLO1Hi+hlh1n
ESBueFRvj9RCTh2Jf7wil6U7W0IVoyIwlmCmGcw8IpktRphikHfw3H207dNIWwC9yA736XCkhelm
kqznW84sBgOaPoHyvF+AMpwNvqUyVLTVECUO33eNTDAAEvTOzWxfoIhAEJm8dnQSsrs793Pce2oT
DCbZi8Tz0qYRxi8FNAwmf2Uj8WbNPuDvBdD/Rh8LyP7kd2Sjkzvq6PvFrzN4TYfb0r1fXeu+mbWA
oikMslwMiIKYNhPGjjOCxZFJiR+eRiNLEQQyj5Z8QwZ+57Xhw+EpemW/KMtVih3/dgmZanDSai/q
kaCS3Emfb7cHw/DGbp1DJOkcipVjgkNddxX2T/OhRLtviG+ZsLuRIE9jG8EZOKxoiCa8mW8CTuE+
SitIQybCRHvj6SFfaTeR4BIjVOGHZoUn0G2puMb1wAyfDHvu3YZPZfTH5RoOzIG+vxX1SdXlJMmv
t+z5ohFF4v+C4SrpRUGbTzpormFBWKMGH6UD0TswV3RkCiuSqs9tvzbG17g4EiEwMxMx6Xwv0guG
9Kax27BanODA8JtkYy3ec+Tti2syf0vJbxU5cuzLUT3Gz4wu8q5f6UdGQV45ACDNIrBLPe1hx7t2
Uke/ofPeNL6rYWOKO512qFZYDfo6J29P57Du5Jtrti9TfcSYaZ2Q2uh6RCFtTDAw2c0SA+bWCNIk
0MWD0j3olA4KW+pCayy7KUXXmAJfKvReiLrA/shJMA5kMBLvRMUX8qU39Fw+PQEx57F82feYdUn5
rnwEjpbIwhuMS3Q0whe/JmkZTJGvie4XEuPLMbaiDuhy2netr1S7KzI2yylYzsvg8jn89IsBJZ13
ZMzeLrtS+bmUr5DJdGv9H3PnsRw5kqXrV2mbPeo6NGA23QuGliQjqJIbGFVCa4d8+vkQrO7KZNV0
Tu/uJowCAeEA3I/4xZB962h9dA2K9nPCCePMtNaBb4VjCgWLNgxqL8vRfxLkvzXvwi2BWhnyghIq
Ox+Z+5iIWz+G0BE9pdGq8bdph//8XUBReFLTJZYHceGZJ2d4NO5A6+Q7xNCqWeDgu7V3ubrptq2l
z37Phr2R9SlS79J4qTWLlI5qtxj6OweSGmySA+LLFFUpo+bc5CHah9He7RTQt1cxNVxAcHI/9TnQ
rEiWdnZDkwXiGyqWllwxSdxl0iD7XbOE2XMeXECuyoo7ATGGoL2jnrwC4YJYGwyE7IgYC6kLwVQr
v0UWltsJ7Zz7gvbbWgJyz8E2XqE5F86LlXrjP9pnAawgiZ4Bl4DLpLiGjgfgnYVPRrutKZvDoIm2
iX4MgBhwv/DfSnc8XliJUdLD/3wEPI8GErJwPpnkHsKG+UBSBrYtM1/t/HYyOFAWtThoIPwFMDtE
qehKt3tziSdbXDzAnHA5uHeYqlPNgdjfDZ8HscKHRRLOIcwKR8e2V/4LNdaZRi86eqy6xwyJ0Ip7
e/JKkDqLaprjN7K4JeP3wSjQQpnghhC4IuWqZW3udu0pO4EuuYkOBOPXcNjhdtwz6mjuEjriE0L1
Nlnmi+aVQHS8V9Hkdp5xIpv638lzOO/w1AQliTg94ozAsMwY4nC7LLq7APWn8A0uSeP/ohqtOn9C
GUDEo8drG4ahGrYmvnRHQm1sG8+A74GAmNwq1UZNkDeb+zW40V1oPfXNjBICjTc81V1KC8A1IEoQ
i9uzzMLPAe+drek89KTzzXtQX9OLFkACaXqU7twqzvArdedQU6ZJcTZGtRU+GU6B34fJuUpBr8Wu
iZO8F99/GvIbhEBBj4Nu0J+0hac84EoN+hpLiitKKdY1jizKQqhEf0/mFpkx0uUJNuKnkMEQT7I/
HB/8xnLEQIBYC/luurn6ewCVhdWdn5v5RCvLTujmV8ZSpbAOSqU5mKvwPWnAxSzClUd20U3tYgLv
7DpecTSb8vtCvS8pTyB++EYdRRxFvE9GcN0uDrrXhblE4AdOqYZx8NTOpAwIhRTYJ2o01Oa1RXkr
H3uocogbZDOQSco4B0qjBPCOl1D9Wm0RW0dOWGCfhu7F2eJFmVcLkGxovsLFJxnq5pk9z0COjssK
Wi6BWL6KipXLaw+3Ffw4lPlJm3GSYOVRKsl7Uf2l53Qe4HkviBJf6026RMdvaXK189GYAxn99wVp
/a+YnT8+TdPT9mNvZbCkInqeJjkvrZ1FHgblalwYDwOFmn1yrnbp3jxG5+wRjTJvXx5AHi4Qvsq+
j8MV+cdVe08lABi35s31X1TLdesvn3UURgFHC5PH/QuiBpdbPyonOFpbzgG76u+k5DegkO/zZ2BK
4JdpuLIGxo8O6I1Z+ECWB+NEfU2+ZeYCvC8mNyXqJQzlKTlgj0LDBu4q7byJTb4m8yVBAg4DE88h
mfuWP+vIohnfHJtcXDm7mH7UwNDR1tlQe/QjLEuvfBoOtBlPQA0w9IQ16hBP0qQMbnBecDaIytrV
k1Dh7kUdhvM729725srt34zqqMqzWs8DE6lwlmH8aDjOuLbbB1p88UM0ZUp4w08645LS8nDVNEhK
Uiv1SAHMmeGsFEwY+nn0faJo0poFBXRRivWBh4KbnWvajtCSdeZSv6cLCgdnRgfGy5dav+EJN65F
tgQOdk25bd4TEEC8aunrRnP0pKiMQxw68NY42MPP9A9q2OBrLBTqOuIiToiCFCrla+q40dIAXAqf
n9+CiWUUOcuYyHBEZzLDq4fIHJaKD55VfzKStyL5VtSSusbziPw062i+s9stdyrftGsuDXkD5v4A
VUZo3QsTg/PwBrHKDCQSSIEIwVIC5kWjz0fwCgltpQkFmURUfOR4H4enSHlsQoxyjsze1HfQyKHe
ngcIUC8q0CfQxzeQ4+GKdpNmV+KtHZimNKhoIzdXBV0hewEGHJYm4t7tSuyoW7Uf2Rabk0126xyN
x+jDfzN2BQDpGVCnilaBGc68VxXVfNBts+qehBCMzdV4JjAihowL8DP0qJjioIli3M7qSC7HiOoU
GkCpLEQwYXkD8Q2KCKxU7CDIy6IXwL7sACMl7Ra5aHhZ6xxyxKx6Hu4onpNa6ArgOwuZ3+iq5D7x
ZA/U6eLbCloPRZFuuhAfCgZ9AhrY6kxXlnX2PaoJIQH5JZPeY0Xk7W8DWBzaLmquNe2+GfZJANyZ
osusyOaDQlyHRzjhqWOsM+RmkHi4QhIlrXDYoLMU3/gEguUe1W6tJy5R7yEW4YFDrtoUm0nDZ1K+
Xg3YQtBQmYqY6RLD7Jmyps7+72cw+6+6w6YKyFIHa2zo2he2vRH2uTA03AlQMAHgnZL7IPWFflIH
bTijD1UEJ1E8wKcnCwvpwVDmJyT2zKvxDdos+a0zb+lqvgfyGJJvGMchRiclXxo3/gqsWl+QKM2c
zKcVoPEubRQGaNL5Mpb5xlxRrpOglVYDbh4t2tsQLrnqe6ucUw6ZqcwYE03f2hnFwUK32fPn6UTd
vhpyJEgIRnaqReaFwyzNM3Lvle/oS4mUoOH/Ap/458BhQogRTziTAbIqrC+Bg5X2Vh0m48TT9Owj
NefK3Q5iSyMomKydbpxhhjgvTkkHZJCnGl/OiW7sU4d5Swa18CZWWIGJ1WY9MP8dwpcf9lEgFaJc
ReeJWpXv5fotexj2OFiEG+fJrzdd/eQ2LwpRIUkhaL9ZeZDnfDWVDtsHKuqHSaISmBNcYWK4mf5u
HZtHWviTIBDwdQQUwuymhhpzwA+eOHn2jsUTyVG2N+pfiEj/ebGZxoe2rIsWomupX8dH6NFg2tKc
wNYIXOHzRxeF8HzKt6+CdzoA836fvEUwRKC4LO23SRSvp0WP+tm6gnLz0t2np55gHH1B9HZn9aow
NsP0QBBzk2rmILbBq11BUqPUSTy+pO10g8XCgsoQDJRje4vUjE41GvLic3eGK0ZXe0xfeS3/Y/zz
l2v9sux36EGaasq1NtvwyESxd4hKkoX+COwEdzF0MiG2cfEZ9C3Y1NYvxvrPxL/p+PofCOgvXXBR
dW04Arbg+PhqVbTZdghbHRkd0sIUXeeVNgcXm+3//WRh/Cmg+HLcL0jzII6lWymA9lB/AE41qHcJ
ysmTgPCa8lKysZeT55HYmK/aAtcOSJEoQj63j85WX2vKmtVTOUEFr5ZUlNSVad0SpPYIJT/1L1R3
cf4sIfyz8EFww4P7/XL2/+8n0876H//N7295MVShH8gvv/7jEL5VeZ1/l/89fe1fm/38pX9cFx+A
QaqPD3l4Kb5u+dMX2f/vx5+/yJeffqHHGcrhtvmo8HKvm0ReDoK96LTl//Wff/v4PznDCx6A/90Z
/vwSZvJvu1DK+m+wDv52/GjD+idj+On7Hy+1/Pt/KZb2G0R48DoClW7L1HTYBv80htd+cyxDhf6h
uzr62QZTYJZXMvj7f6n2b4YK08JxsMWGi2DzZPzTGN7+DboIWA3mBAAbUO3/E2N49S8I+ybC3VgC
T6uV+JMwrl9rthk66Elpllx2BJ6K7R6dEEEOO3quqVPUbbkeh3jlNiA5daoCQ1muk0LbOK1cVZW2
0r107SRY2KnpXo40moxy11vUlNF671FjjXP1JnOfHR5So1Fv5ASqDpBlRJm2o9CnoiFfl/WiSAX8
bwMBEtRWgW4EAryXJV59qz06mv6taJHn7WLEJfUej7FSWWbjcIxsBap80kNbtudNf6dirqKgguQp
yXlwxGEkodQxGoIe6wh9nRk4KMLD74tq3XrqqkZ2wiv8Uza2m8xAGEQr/Juwg1VemeZOqYBQ6G9j
EL0FvgNTnK5/0M8rt5tLX92IodwoenptkuHlvr11ote2u0vRItWtECFMw6XMXmAINkoAURWcw8HX
jk7intqmXihCXSudv23CcudOtDnbfRxzICuYmiSajik7tSHFoKE1sebI+xx6PjquRe5Et6RYoufI
jvr+ddPnaze0ITSiyVO3i95G4MhDIhX+l6ydVZz3v8LA/QnezXTJc2vphoqYsqN9yYTqRB/bSOKZ
I+dAgicC/2Ra8uYBOqyhh1NEJ0+Y6GAu/apfHHza9094TI4NXslALkGQ+thfIqyib/IiSjzWOWvT
Y2YQHnP/F5pJf8F0+vkYvLQ/5qFZKT2rciFC2Ofghu7WCrHbNW3vDe5/F0zdD/MH0hGDn2d/y5r0
JmfmqP/+X3hU/NVFmaar2rzThvOV6RRhBu7WHtgyPUrOtdNdeQEm57oFLT7cp3o/c4EyFBYdgXwg
NQYMjetkmFWs7AnecXLmuTFNsnYWDq9WgVyigoN6vohYPCUtakD+I8ubQ/ynENMXNjX8TFlxlfPS
K3HIgMzo9SeZhA9xfqqaJ8X5JkqWDXEvVLzlmnzXwY6pp0q6fZ+H76lp3nc+5UPLphKY00NU1YqA
GwVJo1xWYfoSayhnC8D4GghJ2JQ58raDFq86gWWDCxrHa85Vmp8zp7mPSI4KGAsq2B1BN8yn8ddF
5XMAQ3MUmAIkkDndcJEyTbhetYorlma10U+KBd6KulOTUY+PDQBa7p3QAAI14b6KEsg+NfUgJaSu
0xrNvezbdzHEpySD/mF7gveoNvaJ9ZADgAm1ZCUUrUbUKr3LI8wxemVhk1grWX8eEWXrtAlvFD6X
RbTIrQD0VfAdO+vrSsPD0R8/khZEc9yn1axH8WbA9Yapax9h8Kkh3pGDQ8uCb4l6rml9GHF3g4j9
nS00TN/o2iHKoUrttuQbY2/sGeltbWAn3AG3p4DcKDA1UK+ySwyyHRg7Zbfx8TQc65FWReLfqCGT
Gb2LYAAJ0OPBoZvHoSOARskni6yrtNegVOP+Se0VeRQEg6+9nvSqQ88RacKkqSZAP03mEkYKtdO4
2MnGxRwdtTJTx+W5Mza2hV6I7U0wSvAcQQaDZ8Ic59XSzbKlHVGCKfKWeBNcr8ieS63ce+V1J1+0
iM6tPZB3ZgHIuHL0zKOPzsTgi7sS4IGSedSky62b+yD3bGeV2sgWxHnGtVroC0KDkdqsMyh56spJ
oUuiM8eVgCJdigZDVrwYJc0rh7lI8Lh5INKiDK11LYXrzYSJ5p2M9Y2HHmGb4ZxJ0lCaIQpCyJdF
94V91AN6bv2ViPy5gd+TGzTbCSgVs4FoVaglwHFah7MAHnmUIdTuxF9FAyoe4Kx0kdJKAA6dznwd
+7wIRCm1/iJ8SMAADs19R9slxEKMYI/FBq0RHIYN0l5fuOdY16EoubPIxaqtG/EpETdKeOMDCx8C
6KmmB9cgwYWgDDX4gdBHRtIQaeozW9VmhAk42EBpFg+yFR8NqjKNke5cnWzfpZ+uqutBw/zCQBis
wP24sVdKFN/gF40rEtBMDm6nKQtXcI4jucsi/2r0dDTt489J+z8KFv8/DQNf3tMwm4e1rMI3+WMY
x3TMuve/x4GzlyT8nldZ+PLnb/0e/VEI+E3Vmc5NWFC6aRoEhr9Hf6pm/Ib6Aqp8RHK/h3i/R3+G
9psgM8arQmi2Q1TGEvd79KdP4aQ+qbHDRNBhiqr/SfT3xRUB+w+Oram8RLYudAMDpZ/XOTnqOfNu
0x+zTndhraGsKpl9WlH0mNMGLTypHtE4I3TmZWhiEVcBFFNlWKxCpu/Wy9EtFcmbn+ZMOi7dWD07
hhZoBcrZppZdp8JVEFgankPFwYqiStpN76Kr7xb3neP011k09NcoNlnLH27EXyyo5rRA/xEkXC7M
EK5m2/gIQGv9mj0b2VDEvMXtkUkyXXXu5JeHjrNRmetA+tk+txGqVNMGUGkFm6Jpamdfdb16LALj
QwYj4vt9e51bRX/Q1CRb6w29ckeDXFUh1Ci6qrmxQ5BbrtHFa7UHNFQ5HtU8x3tvYyB5os9Oud2o
d3aa47GkEZZ5UQEL1ckkjczsu8wDOKCWoyHuKqmXTvN5m0U7vemiXSxrNJrsmjrOgPus1aveTg+6
G09Bh7f2Wv2+6V0HHVFjwsCYmYII7OAoZ2ssphB3wC3Mr8JfjKk1ZcFfx9SyLcfVXBOBbm0q3v9Q
nDdCO0B1a5BHfxzksm0CGv+sqgtf2v5di+qDWYzDVhkNTjZUQkCisEry7t0x/HoVuqW2q2WBlkgs
rtu20emiStSDrFaDRraq+so8RxaKfKpP6Nha2r3rOuVV5ZlPfiJbHFotYItFm+38Xix8w4Fl1AH3
ykLR3cU5itCBFZ17Sm1Qd2M/XCVBQe9Fo21k9CpSESbQAV46pFBzJ7luTZR3mxZ91lKd5lqtU+90
m7FEEtUJrPRh8PE6tKnoS7MIDrGaXw9tA9gsBAEwYCsQaOYpDp1xHQUyfdDksTSbcq/ryTlMrW77
x0frhqjLDlTm/v0z/iVzm55x29CFzVNu8Q7r2pcg1R4Uv1OKpD7SyYx9ZH2duNIZOmK/KgBfE3la
uGsNdJl72OUETQHU0WxRasFOllW01TLz2EhDQGbOFnqggJcCE1SKh39/nj9XRE1hq7atEqa7GnMM
H9Nj9cNjY4reN4razxDqIauLYtyHrZQlMuhCVDEs9xeH+6L08Hk8V2jCRs9BdW3nS2Gx4Pmn7g8c
al4ranCtqB+ljAeEt1HGUiuVgqqMM8hjo3sueaGuBPAjyyXCdYk0/cYQJ/ukDy7kfxb2jeioQpbo
QNEiT2SoPOTBFFZWXrHKPQEs0h1sEOkpNRiNdmEtPOsXkkCXuerH947Rg91taga6QNa0mvw8gLat
h4GfpSFWKPqznQTBzg54+HtHrZiu/BIV+8m3yDanon6h7HVmol01NtoysspTGGqAlZB4lipf0gdm
w7pQby4fseF+qJm0N3rIKzio4HU7Mfq7fsxIEIIKuEDFzK5ydXY2Aj5pAAl5JTwhZyqSpSh/joqu
YgZfGsu6AgEjbPr13hjZj25KUB8E20H1gqOKhjjcB1yn5imNF3esmQIKesRF51D7jnvURJHQlK5Y
ZKrWb1W7gA9aN99lLYKjUgkSHBbUeROGFAcdOqTFEI8QUZJ65+WEdIUhs19UBc2fVRmmB8mxp+VR
n1hWLCRTEvzDgyusxsxM01MOFF2lRylVVczu1jGrpy5QmHhb+MJd5UBCC4b3WHWiDz1VkVfNu5cy
tmEVxAbAJCUSm7hT0KfXbO8UTSifcNq2RbtSV4b3pomPBsFpr1nRc5QjVZ06Q4DE5TDclAkKvJUJ
T67NLOPFUD3ituJklGhHJ1WNWVRLJVvDCzAq0m4/xiNtfwLYjZ+p506LjeWglcY6GNF8HEuBdaop
ymVm9IjHZ9ZCUfAQ6sewhIuSJUffRB7Lq761cV9cJ3pRPRj2baXV/aNTm/Ig1F+0AEAK/Jz2MsT6
1CKZcl5XpQ/wNZe3KicUVSD1g0zBrJdqQtvdAeco6l6U2Bioq2S0nPXlH5eP3sHHa6ZM21SKMqCF
96/vqJ7yVoxF9cOfftjEtCMVetL0xT/21tYpdgX2UGDJO+338m8vif754+eWo0WDNgsdqGAWLKPL
H5WuSjeKlix/+OLlH5+HvJxgkApv6RrGw+ff9MsZ/HHwwY25GZ7diE0doKH1V9f0x9a/71d9T31n
2H6ew78u5stlfZ7TZZvPgzZFeo1qnlq1zcqUjtjl06hdNvCMyqH9PP1++c/lY7gM/+VHg1cWPlTA
Gr9SW0xhvdrfK7q3C1XNha4c5nVzaFWmvtbt9UWkFN5StoBSO+LYh9Ycv4+JxEBM3g9K973NDXXT
xPo+MsbvopfWvB3COxkHL0mPU0cQ96+UAbHHalr4izb9P1jujSuKew93gKiGG5/UFpSLKnvUQsLV
3BwPWSMWYaX6qwa8Dwt+AQotgQAJ2EHXyGYCL4ewJkm6/JIwIfa0o6YhrjP0t53Ccu7D3QlRAZId
TiGdh+nqKDEqjumV+g5dUc2rcvrq/bnLmEabln2EDgZcIvogOgMCBeR4kYZbI5uk/zXrsQbCaYWo
nrTHNrajQ6iDSvIdOixWdaO22nXjI+cfR519JWRWzFJLDhjtKauU12CeuU640vT8FOjUEyghLHl9
n43k2Ukr9M+GAiWg1kEQqgbralBIjSbSRE5RM3TANaYW7Vqlqq7iuNjncWlhahW4V5SUn8YeiLuj
b2PdPvp+HewUSeqa5BANTLdBB78CzFtp+PD6gK7y+Cn2EO2tW0Qakv49MouzZlQN+lnaKUIf0i2B
G45uehp9yEFFXaxKt8aEvN2Sz995LlBMHwJ3LrpF1rRvdk/lNIFmJdVEUscq9WvdeI4pK3l5oa/k
UCizAOM4p6aAoliIY/iWussFMyOSAckQbqpirQALqQILxX63wV5AQUs5SND+n1yaYjhGrc3di/q3
sExOqZ0pB/RuFkNu6OvChq+rKgK1DazNlZ4HLHNo8nkgeBtktrLW3PSBjwjKOAsrX67VyGR5D8p9
OYnoDq23acoJtBqDsggleBO1j7QrrQ78+dhERDf41muxfa+WsB1HDZYMML006Ssq3XUDlii3GXzR
o8KqbSpbwXG6A8Qwav13u4u3QJwNM3q3gMDlPXVn04hOmZ9Xe5ib21zElJi70sFDsllEWvuq28E+
URD7UMKTZJ2nM6buszI+tyDYokm2xYBsqnYDNlLJ2lPUnUzMhz4KKMgUxqwIGkjcdXtTlVZF2Qz5
dpGfA73Q6LdhrOlXxVExQQvmEUqIYa12Bxvrt7Y0fLwa1EUbZXd6W6yEg6h1ndMmaIQBVSBEV33o
UV2TBlNrNCbvo0HhREM6CjDzbCwEDKLMxvNSbY9NKin3dGLv6yMVbYX622AdMSGplhY4F9UJkOaK
HX/bIaaXRfZrq/jXTFgJHLr4YWjAqnduQXVT07eDN2QLMxbb1AeOYtgJL6nl3xqUNXm1okXgvaSW
Iuc6wcbS7x18N1FlF3C2HMsfju2dHSXXOuBPwYR4NXQZVqMjtbLaQQjH7KNjU0OVTxsDrqBZ35Ut
+aA6qnvFxs+rt3mVe8j8I/EloK78nmALCwv3vrPw1cmSfK+KOt1IrfzGM0RbNXOctR6nJWw2fD/L
Sct1LM1visP49SYilUURQxzOQ4RBm6mPEtMTzTFBT1IV5QvjrBGhXrFsZ+tWaEAB6IeAVHc+urrE
B8mss7kS2viqBq9mksJIY6RDk7qx4SgPSqgz+1n+Y2ujL90ivlSMkOyNcWWG0aEvAbC1PiDwASQ1
pVkSpWEwdmbGPJmQFY2REd0mTrhotaG+qUU0j/DFayoEUc1Yr5BOKXCI97A98aTrLseWkqqMcggD
8XPctt0VA1lbFpAZdN5rRDTixsG3g05H1SOW4TboWJs3ealom96rAfMUwNi7EV5RYN3KETE0fSBp
lKm7q4YC0jRkpEEgGNInAka4Cpa1LJEBv+5aR8N6BtElaZ5DkeCqF6PzUgEDNDzgSlqFMIuXEIFK
MCXkRWsvQQpZNZ8bF5JRA0EzzvQ7uvR7qp6oXsmAphem9gPVdpCW41krUT7vJfBYLVeRVtRfeMHa
VdKE9zETJx37GhS2BsybqHqMw4yCqwEgHzROmsAfdQXojaoB0hDxa2UXD2UsTrBSx2+Zm16ZMbjH
zI1wndKtp6rsjwFTZ5GOyABBF7XxASpzqsRNiqdVGCTxsouxsjVCZdVHNaZDSo9NNDUHJI7cTaer
RNC6flaVJKCAA4e10BR0krHCaBTECkpVKRG7Lm3cad2d9HB+ojBxA9XuHCEDkaMRLVrvo8niD7UB
Kai2OBON0HxVtX8SmYoHVQBdPTQ6iHYFFfOobw6l9JEy7aYuPuay0oRWD4FnNvKQX7W4yFjQAerA
pOyc7mu3WjLBhIVuvHWhux4GT33STAULOWGAkPVdMPU1FJrLFpePy6/xmPnXwgr6nWeOLUKLfG36
vsrAvDk+x27HkVZ53/Trok0A64Lkuwul+H7ZR90NByVvm8eS9XRppELbdq6tXA8KFMRx2kfm3LZp
Il+tCH/03FSDYy/zep80OjhDWvjfWrBIl33ZY4pZMGv4rab0+YZUDM2mtMt3UUDfc7STF1spqnct
heVITfJJMSZqg6bkyENjrKkI+ouuaNJnxfKXl00ZeqStYp/ySNAOZG+4ogTjWN1WBo/u597aQzTU
yZtmKx2yN0IArHPk1gkU1KUptdx7hftkTscV+IDjTI7CYCOAdQo/2HeNNA9+zJJRGO7wPPog2lSr
fKeNCFuuKZszIc+uJ2teDF6L21arqrcC0C+sAjYTxqNuFMbrUGOhqdOSuh78HpfaWkJPE1X4gOTc
w2VLc0QwOw20x8Z3+kVo90j5K7V/pEmhGNlcdVvlOcMdJi/N6t3xYdXSgIzOblUpK21Afs2WlnJr
lEieXK7FQCSnEln9CmAUT8rRCa4bO3e31uDFy1ZUkgzeubsMkJqUNyxX5WNiQsrkPUAxJC6ro2l3
EcVzrXrJcyjQ0wgVFjROI8/NUxF7ydrKjXad0aM9Jbrkzk6buES7TuB4L4oJEd5RFePo6rhYKwp9
qtLJzQfPDc6XTf3GP3XRVDYoaWdXhZnvUp67Y6WnML+sxniRODV9DqSjwLQas/akeiOm7H5QrNVO
ipOXt+3ngbs2nRWNAwTUZx9mnVrzRh2KfS1K4ygHeD6BSPO3znhUxkR7ab1AzMu2Evs8yeVRozr4
uUGm7CrdSF6jUKJkplTevlWU4DhwjngU6Nkb/qhJ1amvqQX4yjDQXh2MTj+0uYq9z3SIdNa3PHDA
uqJ54sjx4NEIPHQNqvplNNivdDA/T6VqqK5K2z041N8PatGgvpY7rMno/e69dn3ZipAPCCnHOua9
ou8vGwg3cl4G5XQ5H8urEZUdQnGMExyT3BoaZjeO9UsL0v/zhAKMxPLc9Y5DoWLNXNpoaUjTeba5
WZctqENM7sRpCQcExaRg0CIshwb5XPf151WbLkIhJJ3qdUI6vZOujUAWM963gKfyso+6QvKFAQpu
fMdMd+k0NU3J/TcrzNmUgRklt0dzvfom9nVnOyYCUVUjCb5lSC5drsXTHSA6OaoCkRKSG5Tjtg0z
F0nVcHiK0Ji97EcqUGxK24pvzaEqtz5r7tKylOip9TPQo9yjoKeUEERVf1trir8dnLFcmhGvF+HB
9rJF7EOED3klbscS8JeWin4Z5bAYNDt/yFV/ZvZj/xJOvqqmGMJdaebaySzFW6fE/QsvD8pinuVd
OwHRvggoadjTF4SWoGJum/egFLy1sEhsvEDrntV6d/miZkb9QlLX2LKeg+IS6MtbTnZ/+WeRA3YN
h8JCQthBF7Yw08+9RvF46mgO30VVbW3MMjEWeRwOL1ZHcGP5L7KvIMeKIN+4iSjvNQp8l9MXFm1A
ylr6IfO9/lpNQvPqcppt2z9L047PTa3r2zB3osXl7xnGR0ktu2/FkBOdZJFcd72pPYy2sb6cYq5j
cdb5g4p9TqjfmOCiPvdoxVAkeztxbsPI0nbtwFx92aWFyqOWNMGT00sw0Uo1roRrxU8iNFBUZizb
Phjmzhiq8EYr71YOsP1diyRNcWr3pshUeVXWpXpT1KG+HyUqzJdr74tgQ5lnfMgzk/xM7e1l1Lvj
twLQstoM4w1tDkgEhheDC620bRgZ6blx8K6e7pMFqu7KC/PuWoSmcXAU+gKXf9TBiJKvnd23o1Ug
rxST4/ZN/CKRzZzOthmhDpZ1aG6CBIJrrnnUiLX89Dk6dYP2m1/UzOUAN80AD4zLXit01ToKo2db
7VCn05Pu8wYmyk5joX92/BIuhw6hDoS/hS9dSHrKDVZUEDyXR6zxO+/68tgNmGE+Q+Gil//Wtyzd
vhrjlWrgzqaztkvPsaHlJphrNEmxqSLrWVEj9IJ0szzkaKhfqZneQkzP7UMRW2hC2AMMx7ZlVW1O
qOTkOMvp8qoTJKuqoQJKMLBjcRuYbm7rXEdyPA2yMg45oHvhFO4qI4NliXm1hlgBjGigSdRZuLXU
HXoDvTVAUlXgkxa0Z+jEk9k5aAw67iaMOsQrvVLf9q2Dpjc5YGhL+2DrZNW+AVnBDWm8jVp7VhLj
mTLGOokc86HREC3UtLZdNxb6b4HNO1qbRQ8XsGq2o4zLnVfiNHH58FMNmA31pOmmZVvbCVHvu/zY
m2a6bVqw1X2JxkTooeU5bXL5+9ftLn+8fOhq+vs2fWMEKz8bd5evXXZw2WJsK45x+fGPPzKNQ8dC
ypcmdKSQOxlxvo1b+D9GgeIlsvLz0amHA/vCvg9j6UUbZw+ZjWF9GJIBBYocV7kjH8LgKaXDRUCc
woi22mJbN0axLaePuJkUWIt26vvH3Vb16m7byZDBRZzIdEY4IwzRMrFebCmGjeKqcptXCWB4A6fA
tgGUTecR3cL22jYa63ODdojlNs6l3KbTx+WneCcoTmFlr51jBDbNOqi3UnzkisIFBWGRby8fA2Tm
0XSDK7oxGt7ochE06bAIy/YprH2YBdDoNDS1aohKSOSV16mt722/qleX4eEtqxdajORNHgMQsxQS
hqhs7y8XR3UUiZ4U47yCmaPLx600XmPJXhUylWVmh/dqi3tkXcs7EQU9atB8QXYVY6UKMc4iqe5D
NVeWl79d/pvVhOiWXsyDZojnGeDpwK6QxYIdRKDgF1KfXU4s0COENQqyuDxJueIxwvSkt1b/Q9x5
bbeOXdv2V+4PwA3AQnxlAgkGUSIVX9C000LO+etvh3bVsV2227nn5Z4HwyK1pSIprDTnGH2wHbs3
CU+LRrmGGbiBQu8vRhxtso6jJYECWy3PQBM6XeOXk2j8QrLwFrm6ZA92gHYTcPZUr0jsXu6P378d
EU+B4IXHWaShhhhNPPqQxzXYww0tQ9jzXb6VTFW0WMh4melabyyTkkMcpfBKZltZW33crPu2fuwM
aD1qSCM17tLR0xsbH/dUZ9jubWznNSkGfekq+LyGlwgPqV1Uzr6QrutzWDRaM0J7GNc+OC1SsnpU
MmMfob11RjAWS28PlcuCKNSnrRYKy1fG4PvQND9iGwWI09UJ7TVxMfq8BIJsPaRzBRRzHF76ZeSp
y4hslOqPr2p6EJT4lSHHzGz02zax5n1ei5c5cq1zkJ4sp7OvSlGFx1mHb5XHJQhNfgmxFX2/ThvX
2NWVwjk9No1tbOOdibSo8wIbi2ZnDXIV6NZa75PJM7Xe3Ype6y5KNMcHOSN5N7v52MYiPeaNUT7N
UwUfaZLW2bQKsYuFgpO1A5VAE5JozyIQft9pwg+wpbvTyN5iDDgaszSs3UkRHmqC/MHpgEFXFIgJ
TirUEnW5Ot2lMcD1LTAAipQAHFNN5yclp8rIf6eE+0zNNgnjyNcmOhyxWc2wvNCulFmq+6Hhnqe2
tMGeBkwntolfvKuKxcyTHGOOyP7XJRsFvl8iz6dCPznLBBbGTHd/vySKlq+Hwq15O8p3mUTPqutg
DhZV4CtF92KF+EBJOag0CiI2sUi+qjDk7f7DdLD9TKN+DYVe+XYDejZz4n2IrlRDH0q4qWFi6BjC
hA9I14gpE8Upayfd//sFUzgs6lonUyUrvgUhtou8mPJ1aDm/X//QMALGnjCYruxhBERx539dKDkh
i7df3KIfDw0DFPhP/BDlKR4xfWz9r6fy//qqd2N0GLb5MisMwHQcsc5JjWEYLRd9wrGj2uObTOiJ
U60h6C7C9mfIcpN2QUw5uAlT7GvLfW6vRc1sqLhT75sKmDs5q4fBSaajmY2nJMaRgdyKzZHNMlql
bvf78vVQRcMCcWL5jkr53CqG4jAs7+TrkgnF3AQ5wK3RDAN/Xi6lJBQzy0EyaSpwqXwm0qBX727N
LB8GvISvi6Ni1fr6Kvivr/hlhLdW9PIRMQ1+a2lwUJevjDH4x4df31AXXm9slXtZWYX/dSG9inWl
yp6loce7UHNr/+uSVcxjATu23w+/nnMSWB5xKMnEqMjZCwRRs2EM0yZ07AWKZT13cLdpgYpp5Sw/
muhMJaFAAmZmFQQpwx4PM5BBWyvLo+Y6aYlIGtQ5XTdKow5zu64OlKFpgeoQa4sXo58p1BjqY9AC
vcmCEi2mBiKvnZgv5NKDVdoWuUO9NEr5rL4uFrt1gmui7PdH0mUJ7p8UDMa43BVf7ySpGUMBx3VV
2efC6XZjlHyqnRkfTTJPqkkb9t0yT31NWx2jEwYUZANHDa6U1zpMeYKI5HAYybw1Rh+hS0A3YEAl
O7uqH8ckrScN7lulZ9LObIaaniPt/v3YRToqgy496ANgApWqGvZuGImVW/pdnW9TEbAWh7Cy207H
oZbaMt+FQXdPpU4K4TJWvqaDr6/+8py0uBHdlrgolMSrri3cbYna4BzPWbxNw5oMhSLBCj6XIPM0
nLBK6OB8VOXo2Zna0t3lMKYXxj3Jk2qnjrHzMFr6ruOY+0kPJsMyBSbMTVocwUEwEJKlnCp60udu
jIjcquXiGibByJ5Je0LFA1q+2UVjWH24mX6OaLHeM7Mej05P5HFyC013fMqbGfsmGoNCKL0fuzQE
RUhvyaAlvrKk1nhTJIlMr8ppjUc23wSOBSMcfRfwQH2gTZP2IbVY3TxpZuFliRVesyHJHHbvGYiP
TFJSJg/dHglRQfEyPOpUeLejU6mbPh2GR9sk7VNoarAPrWmnz0p+zYigmSxLXAMHbIXu0rqpIwxS
FF/eNNdoARAts3U86msz6RO4yhBctUkUO0tPk5NdSmxIoQMZLJPuPe3jH7UalOevR9Ti2QIWTCpp
7JJi4ZrG6wjfb1Js7aMzcMwjPUd9oWfR62hArV2et8ueLoIOptoSSf0CL9Erith8cofivUZav3ET
QU2paq29PiGA0WfzXqpm/WrQ5z+UERnQncyb10Kb4SbJnKbQ8l0nIZXIJIRNlC6cqUyio0+1UDmo
BWuz3U/1q20FPtt591uFn4Pd07xNsgJzt9qGlHJ2UTYgnr4kVtw8fF1EU0aIJ0b3EFcJSomy0D5b
pUY8kJl32S38j5iNR2Om07Wj3c7Z46VqFedFTA2wqyE500jpSHIJ9atcvpoiGBUh5sJ9bcBAo1Wf
+E1iTI9hWiPqNS0YzDPRMmi/Wj7qpiIYNYZBGQOY0EqS5e2ZGSjtpvqghqYOvzv9mdUdxN68LF/c
PqG3ETUU24wZE6dAdOY4Rk886ASdlbXyWy9vbtLvZSnUl9GJ/GZMYOhZsrrb+pge8rFHQGzeqCer
l6ZRTF4EUR2xZiFdN5oZ2d/YnkNwnfDFSX9N44Sl0G2bx7rKuuOoFcFPkbTZtmmQEm21pjsMdVW+
1DQ4OlmkD8YMPMAYxcVy8yc6U/o9CkV7x82Z2nG+iqY2PtRj1zzkvAvLnvBTizYnBZSRHlmOOEYo
lIHktBM/w1+NpS5HB552Z6HXACJ5pNmI9hS1onNjVytFSKzEAXjvvTKmxqs9wpqai+zb4FJnC/pY
XrCdvFcjmUK0Ral9m8I+2I6pP5rLZe7nkxlTR89Ug+goTn1rveImc+O0vaJ9WndIK1ZaXQ+bKLCm
R2HOJbzlJXeMYOygQCySTzS09YC9Z9DnEA0oVq7CUV3bpRZ+cxq2Erh06Gt37+iurM3YgAwPXFnc
XZeyhQUeQi6lBEqVEIIV9PV25lq7MjFVWh/T9N1Jra0zh/O76/YootIQCIJDZHOpFs1OMab21mYV
M2gFRG+UEXlctvVTiasRQnw/SAI+U4f49XbLRBa+I4AE9OyEmT90qvvYYbCczfFVIyH9uTLViAYi
C4EeqvqzGVR/PPz6Lh1OmqQmW8WiId7UggpRYmZ5M0Qze1UgkawsD6saWHitobjTh1+Nqc6XPsQ2
07vpw4QYAIq0ywYXFoVvWlnyQNUS7G8t6ZUi2AY4aSuq9d3NaN8j8QjvRkAjgC7JtJf4TJ5mDXRq
HeNAMMQ83HPPNKXxS237bwXNZJg/GJsR72QPqWSXFLk5tDg8c9C4kphmQ71Dmxg/4/99VxNgL4wP
51NvnMfK0aufg1XQmgkCHBXFnuJPEK0agtfN0mRaLvCbd2YCjm+SjT/ZlnUPZnT5MTsCT7FnfSMx
OW3F2JNhnmrvaQRd0pib9myAqdeseIGUwO+LjefesoZbxpjPBeF4kSIxk0+OduAmghliOhjQVTi2
XdO1/mRYkDF6DLBVetcqsuhjMX+kpCOjSNc51zRt9NQoDfy5ridHeS77V37mLakN7FQVA6OmVbyu
7Bm7fEt9a3JLjmiG4WBjGhHLkwXXCOuNkNF1loPKV7UHURFCK0PE8kYAvl8N94JSEqmmRUT424C7
uyfegfW12CptYm4JgYYFHKRwQfCuYUXTx7WRBO22yHX7Vk8GGLkit/wUWxha+cL226STB6pHsydS
8wzYMXwPZQy8L1W+hZpCjy7G3iskQVcTM/L3ZvxhjAM92EGUZ6EY+O7rXrs0cfcyKngJnCIzT3HX
fNS1Vt9SWZZ+sNQ3Lac2P533sShBVLemdh80PT26babhJcPJz2yasvPNxfM8259xqW2UsICkZ0G/
nANdHkhsIRoyjmOvmSnMOUXVHnoTPF5cu5zOWgeKkmKwiKlyOiGVoa4QFbZH96s4G51L6hgYpBiR
9pZ+cflU1oLwr7bQSRH9+gu2OnGJUr9bGZBIx02azyaKd6iRFc8cwvTgFMunogpgp5EgUS0twaTQ
x9VgQojeHJ/CeVRgRPTe1yPTIqOSNaU5N5iJCmvOIaGSeGPakfiRzMWP2tSMXcZfn2SLCHRBY38O
SGLnVcJWbG3nYXVpWxoZVTU/NyPCC82JjHe3f87DeDpZgzMhqGyUs1AxMEwwR5ASqccmm/+81Bi1
le4nnYzrEAcIC5UFOhrN41EpFmCAFj9HymQfFeRzsOVi92FKOuAqfbxkrmhkGqHZ+jmaxELEoQHV
Xo7xLYUBXjeOX08WfG9VuTVCchc2DRVSDPKXIidK3OQo1oxkb80BxLGkS2fSaCt99XWYbrKuhXWl
Ez3euLdUUxDARNG1y5A9jJYLxwpnX+Fc0oFjVbm8Q/RPyrkK2GBVA1iO50ydujPFC+fStHbGuaI3
X+ow9DJ3ws4baOWBpjEG+Kop8J/zs61ZuT6/7jlRh9eIQxWpIlAvgyEHOVuV70vn8TMKq3xjxIO1
nZqJHVpGA4F3AzOwBAjWUl/wlWFqPbPMv1PhfcD7pT8OCazxhPLYpmxi1escDMfmYEGHsRo/N6rm
hZwEP5JgDbJlmPRNDp4mqsbHZDK/qSUwH47wwyMS++xosLVfB6EWbSTZ021fL+88eJYC2FiKjvV7
sOwolXFvIYDdFpGxLpxHIUD5133ff3NYWMj/CiHmJSnyIC26zv3Svw+UjarP3bMSxNsMMhBLXUBF
aS4k/FTymMI8iU9mIwBf0WWxImV+0JWIpBhE2HvpjsEupfdBC7/5zAaaQF2d/aJGswAW7ew0OOyW
dCt6qpySODsjLvamQ1ZeLpiwZ8uE758VwFCEtA+KmpL47eDYDoYOudisDHDo9FHsjRBUkV2kr2au
UmKhXp+3CWu+1brfVBYLNZTZrbTjh9pu1I3RAwKKdNF6pR32x6mI5DHTpOVpBf1UvaOXZfXvWVFJ
mrdZehxtzF5uyxoWyTdT2gMvOED1DUJfK5tzFIttqmIqXlWiz696bHZrXgL9J42jEG+bFyWeZUvS
UZLLxzJOtC0vPd1SwNKesiqGdgBUYFwlLZ1Rw+DgZ9SnL6l4loc1eK4mAf7Tk8Prhpg/S7X3WD+Q
RXV6fRRVWx/LiFW+qCdMalnhsePABOjq6VbFQ7tO+M6xdsb6yFn5olhosoJ2eB7r9FwlnSCbksTP
3NAp88Xwg9lmsbo172EL2nHszOqoJso5DfXk4iQpyMrJCM9UvghkSVWC38ktNDJo1FoUHDQ1U66B
nLXV2DOUU6phr4C1qjjvXlq5i9Iou7SOSC9KNWuH1gyvX09lCWGQMznMeplOl1JP7jJS7XuvtoQy
ae5rH9UWaSOv/eiNlE6e4gjrsGJVuteP8NxKA/B2QZ3E1iCQAhKUABZ7UeeeVNjqZKan0674EBYd
37gwP0yrq57iktm+yTLrm1oBSimkvCUT8GXRYqOR0Ufc9e6uMq0crFs7vrbokuJ8hEeXGelBUYzm
luB1Tml/7B1XwpMpTEnpLxMVapf8xqdBUQr3+RElzEpO39puOe6Kj1FCJYnHINgPszv6UZScpp59
DoZFGzpOUX+2yIp7NYF+l9j6sQvHGeMHn0Q8deMrxhOSQ9FT0GCy4Y2OEiFlUD91hthgpk4eOUPk
myGvXai5Vr03KWAstQN5/rpEI5Y5M9f6jSsJKDda+/51SSjtTjp0+ygbX4cMMVQVS1J9RYi3xXKx
4ChEVYRdem4ClmMjRwGjjS0koTZU/SSAe59lTflBperaiuBNgXPNWbxna8VUEHccX53OSS/5hz4x
3cWdjJBTwVlpaOcgSEmxl6c9ST4ZFmaFts+9nWnUuJwEehAjrFLaJShJALMUg7N6lN0VNymOKtXa
WCLdbjnQuIky+VHXDGunrMujruDPjKSKhnwwxKFFtJe3mnaeGo6ZRWpX7E0IFEVka3JPcm4bh/Sx
s4z2HPfuSVpjyJGyQGSW0XBWELXYNtrstiTDXqXw7TYMtKQXvpFE7K4delQUMd0nB9SRm8qPRhBh
3BV26adsR9CIFsHLPJr57oVDfo67JQW03k/QPvXhFHqaWsgHGVbJsxlGm15Th3O14G6LrNEeamnY
h8rJ37Q61B7QsRzhLlQH0Vn5s51rfj5WMQ2ZSm6jaSwpVsTRt3HyScUbHD24V8M03PUZJHydkBto
t2fFlM0jJ+CM/p4LwjNQKC9kBcDkMSZbYaDxqjaDQJvV0YJQW+hxjU0iSbEwUYIW1CHmSjYYXKwG
iksrxiPOIGhhCWxC9kDacRxHymeFSXt4UM172LYPMjeyTwAs5B0B2LBreSsFFsy+S4r3vJQ0cGzz
p6DNbuUuwGFhsos3XSCeTuxnZqGdKVOp54xWyxk5XusPtXJq82qbU5Z6t3uEtVUbkqwig9eWmvCe
Dh7lPo7v1JyvUY2NqRJgd1q9exSKszKznC49+9BMrdXPTnHQ2yn0jDtNRdxG1/RgOiTAUqkUL6oj
ol00KZT/E1N/If6PKW6y09uQkWZWOM2PaE6f7RKZTt9FM8fXBjw8pY0ddb1a04NTo/XOLbPLc5hk
W4pWpj8WFMmmetpHJjMdREiybRNVip1OVedh7FXJmaB5tZrCePh6Kgwbh+T3vtybZUHNkFUzjdRg
y7KarNtyoKqJzPI06eZ3g5LWuuiU16yaRx/L83CNDDleNRMHrYsFkM5Nh4iIbnIML8hLRzV94cR3
wapUbeqoS/b0Y+xVi/ByT/ddUPmQ1inWqwcbCUTr6PI8YNd6aqln4GhUnu2u3c2NaeywpsU7oQj7
jC38iMC5fLJMBlMO21pXDEjQbkpTZKI4mVNU3TsaeRh4G8nCSItnfU4ZfHN2rXCmbA3DZY51tGcr
iqq9lAkbBq1AyzCVe7piiBHrCHJrMMtzarh/XCIXtlGSz1nGPFV+ZpliHb8uSgO0LMIXSMnFJT6+
JUkKD/wNsb/2aHdFslejFAKkTK0MJm5UIYAApTuPjvE4EeRm1cTALxeCAivFQIFkV2RP0lXdaNox
HNTkXcuRNk6TBmt1msmKYLdCqRusD/28GM0NSEiRxfmeXrS2TR3QpPVY6g9RDc4Ot1+77xXKhtOg
DF4zjfa2ppKKgSd3/HwInZ0WVbfOsp0jJW3nCKQAXlA8V1vFKsB/JU1xipR8xvJ+N5Z5V2qR4/XZ
UN+RhnCQb7B1K23zI7OQmRjTQiIextI3U8QalgMfH5W675aLCib/bIJMnqf+Sww6dQ9DxMAM1GeB
7f4cJEivkkpXDoomn6ZZsS9j0Vn3qWW8RxjFfp+r+xAQBx1patRo4Nr6w636+X20OIOagYh3Xw8R
iEDIn9GIUyJYqUUe+vqoGQ+lmECSazMpJGb5JppWXIfhxzBo3XVuJFaGAjVQRwn2zFkS175dYKea
Uk6nbrVxUJeYRhi8xsbY75JBVQ961F0ZaHTydXDrQYde1KoD29OWWzUswBniifCHHuhB0C8N7Igk
g/HrMl6o+lR+S2u1WIXIefbobX0r0dVLNkTtph7yl0wfCPbOHfFuVfM+m4W10AUcRFKHohDWD0NK
dMVdPD4NdnVid+Duh0hFblsk8TPtQPcSLXJyR9S+WbO3dgzXeMqDhT1CTS8R8NcoR9VxABIgRgsp
ys7Lp5Eev57/iCrJkSdqLmk8EE0jw/6gUVDx7Q6GiaG7T+imYxIBQ0IVl4eIvfqNjTX3OjvaaSxz
NGs9CLXEYawIhehOdExbKqXA16dUPRdqr57TQWdGj1kSNSGb29i9Z4oePel209wKtsiK1N9zS1Wf
I4uPQir5H199Paf0sCXnTHh2qyCfxHR1E6l7pozSv88Y4HflBBMrADGWj7ULtLNgytDQIGFG7Wgh
yumDwuhNDPV4i6pmoIwOi0C3ECx3Q1Y/mA3Mqjidwa81vflsOIg1p8Jq33hLNMaimFyS1nmupXyM
GOqAoGfqi2p77WbsJ7RZOLbD5yC7Jxydb4tLVo9tFNqhTA+piuZJzRHvUI0L7kaDdloPLd8O0/Ei
VMxmYdQszoEiPWCyrX24rYGf7FJhDCewGACX2y74bMlos7vSegNZYO+K1vox2FR+tS5F+aIjwKpS
VXmihEw4z5wn7wgXXyXNySO0HLZ0nMYPVos8oXAV+cj8idw+wcaXIjeiRkmrIK3G8PZ1UaYC+83s
2r4+ZCTT2bBVhtKOTl+XqKPBUYXi86uCG6Kz1BQpN2XX/dSZIg+VvELQIb9GGbt9TP2Vfjqg8MCi
zSwUZVvQaUNereGCjCAKlrOWeSixKnCIGU3dvu3pZ0FT7jQ4dk5rt54aK9SfDMUk0EY4e5Oy7zqp
aeNVocsRiM7k3vmGB819bClwgXR2Mo92QLNlSoPHb1JQ1sTRXMrDlQGo8ssy+z+iJdzxzhfZX2lZ
/0TZ+n+jb3k/i8tn9rP566/63wNv/UfigqsJUAf/mbhw/jlG34v/swYE9o/Ihd8/9gdywXX+5pqu
o6rAiHWN1HBs0X8gF1z3b4LhrqqWpgpTMy3+Y38Ct9y/8R0Nb7vquI4hbEgITdF9sbjcv6kmWjnX
Qqn8+6f+RI9df9t0f1PRQJH98fifUD/qPzNuTc0Cs6Dy63SDlBT8yX+x0Uf9EnY+GO6+cjk0hq2u
3GJpNxuEN2ChxK7Q9RdjJmGWpu40zYnXWZO5Z2uYklOjAetTadLlPSUYxMXQAGblWBoSH0GC0bfO
ETNUiP0T52ppsXUuGWxuGkCZmpEH6a+C1nPY/cSftDGiZ2QYMX4GA6BxmFq418JNJhKvdCUpjW8p
2iWluzpsOQipqDjUK6tREPg+vFlorynczNdE+SES2vjzKaYZWJaHAQMr6NM8BTmLviHrbMBVJGDk
CeI/yo5qsRas7l0sCEki8F7q/A+h/OLCqRm8FJGMUzw4h8RuG846+j6QdMuLJn6fouI8hDrcUIcD
djdyALCnGLtWUqVbxKjkbzm9/aTi/MeyhJCqrcdgqyFYP0Gp+CVOkHJtbAa0rsbX2a03carOB8sZ
ByxM/V6zzB9xMDhenODcsm2YQqgzJypL8hhrpXKojPrWaFlxEFXHB4b+ZoFk7QBkkW3Kqj5AFWqU
h1ohTM/CgagbCsBUGwP5QtOi4Ol8aykUbVsOgdhHTELtcDg1faZehgjojqUm6kax6fupCkoi4AQH
bVDybV7Pr9pQMGu1nS/i+XuBKWHD+XwfiVys42ZFLxinG/43iYrBwoWzni0bPXTYjxuVrIQ2cb2i
cQgjnIkBMiAe7GQj5kOsKu6D6ItvheMZ7mxc21TuJjmN99A1rtQJtUQktxqSYF6Kgkqo2I8NtOla
L+BKWjAokKNSfYrgAmVNTHdNPlkBvQtdlvVDVHTzvq5oIXZTNgAZxqCS0LimigkYCr8z6F47JrOX
Oum2jcvSwxRyj9mAfACiQvG8fLZ0D1zdhEeqoW/MZgkctMoJMW8H1U/NkhYPx0ZgtxOH1JxlW1D0
u7CQkv+JmtkVXXP8/zs5/+/Nu9+LLm8XfKKMivwfJ1DuvoX28Z8n3ttCPDx/ftbtz3/3g39nHcLk
QCTAHArMVyxohj+mXkssHBxHd3Q4BFDbFgDan1Ov8zd8HC7zK11KR9d1XsmfUy/fUplyXUg3/D8/
+T+h3Wj/gtvUTViLYHPY7hCgajP9/6OhP7DBUPVqI0DOZhfcxmu4W55zch/jvfpa/L5NWID//UT/
7xhy//Rf+yueQx+Tkj4G01y6IkOeCKtwY2+DfUEe2JJJ8d9y8f7t20PJYNk2GBNT/wsnQlfKZKY0
CMp7WwJtWCGcfyJEysMvsMUMZj+g9d5oO44aHjwkwKIIoHeUqreFV+/LbbtvNvklOwAj5jsp8HdO
AOtuQwx5CC96AT/ueOWXJWXD3jT+ACT7977nP35m/0pP5i/EjcOtYEBQ/hceQGJOfR60kLXhvK3c
VbYl93FL5MF2euyJS1D20eWYPcDB8uQGacbNvYvVGT34gTftuRdSbOf9EgurPf4MSZkMN41HH5UP
Hia46VHu9iwCYYvD8m4p1wNNNt6Kq7EaCaZBTLWufauFYs3BeKe8H3+QWuCn6w2d7/+O3QKrk5vt
71QPh3udt8puQ9DT4z5R/4JeUgcDTcfUk0vQYcjwZgyImcfqbU1nYrZ1DuPthuaK2A0XQi2NT0QT
knRelUAm3LUH7ZgegGVsWBGRV5PIE13IBsOxiAuAmMaa+JdDfy8+rQ+adODnA/2eaedG2cJVDqCh
EDFlUAhy9648IZYIf5APSCan/qEWG5gc1BsEuaY801Zf2bDEsuFP/xVZK/MHLwAouTc227rZ684a
NKaxDt/YJhg/OQg5dARWPXSejwHdR+vlqEin7UCVn9qky12zNkF2EuLDMYhAg7VJwsOKNQwciHYe
kps9HI2P1FgRdLnq9mq6gTM6TaQ7EVSzGS4LEpcCqZ8cFMKFq1V5BRWBGZYaF1XQvbtNnhO/fJhP
/TUA6k6mJdG6gT88V/yzbQnXl3+fPXc/revsUfrG7YoVwIVOCEhyh8HJhKIfHYLHzgb0/6h16/K+
pLV5wbu26d86X/exxr505UXmv6qX5KkiD2JLLsjwi8CPffeLeBF4WRkITGVH2J/peNMvB/D4Z2a+
tuQDHvnggsR3iFKQn/zdQaMT4oYfgA0B8oOxoIRCRtlWLtBCRMq7THK0v9SWx/bKHXZJtrc6AmMP
y5kFyQZdP4IBg2+CaEUkPz/Qn5FxNZ3ZoukkrvHxKr6bwlp5CSEAAT7UNraxbco1oSSSuhscrLXx
mTDAwOVNfKTrJfxxeMoesY/BUHKIq8IJuM3aEzsymXtts7XV6xh6ygOzKMhtMr6JqESOhhmL+wo0
whLQt4HLoA1XZzhLmiwofFv+0PuUDrJ9JF4TgaI7cJeRlvGdT520gqK8kPtLiiDj/NM8qJ7qyz0R
LWs6r8clbDMg2PHU7/UbraH+V1YAs7bP+QsRtLv4tvyD9JMMn6s5bFxlS1DcVt25ZzJ32v24Lg5G
DjM9g2ADO+dWPRbn7jz9hLiOT5lQXkn+evcc3iJAXSuLhFTlEgyMK20/nLPn8gG29lpu8fed1eeY
qL1+Hz9kXoW8nHDPc7Vdsv7mHUOSxFBGCZlP3Q+Dm8aK/NrsPiljrseaIL1W/6BXsTMTf9rRLiN4
jLbSGSACvN01Ak3KymzsNxJeFDUnXe4r+DI/agNRRnwJ7K2o6pXZHGkojZUHLQFr+7xRYZOQceC+
I6k2x1P0M5xOzpUU+R5lN3l9JGody2MOgOA+Zyv1Gtcr/RaSqrHmNJud8hfhVW8cQbaEH2MxfJn9
9GX43n13nzvcAkxjK+wc0w9+Qc0OHVFJDRHnWBe+uzWiC9TBstvF7YqX7Cln0zf9PFqHT6m1mpBF
E7vrcqdeyRiAZKnvPvszJG9r7+x9fad47CG34RMqWKaDmmMINc9VDWZpC1OhIA7BQ8bjdEsAVCC/
6QRvT0ZyM/XJs8O1qWAWaUAFESE8UaYwOC7V04MWbGP3kjleNxyT8i7dB8v55HaZF48eNPG8e84O
pL/emJy8AoRa7Xf3/DPf61dUMNphjN6m5ViE7rB97cWR1GtjQ3Nyn73m35N2RW/Di58puoFsvGXu
3jh1t/hR7oIn/SIfyHMcvmEXH77F40F9XWJW43tK3kBPyiXhrc0edyU3HSHtCnal9mjPZ3gPBEsR
8UBc+xsFUE/dpDS5FCZ7r1QpiK7Ie3J/NrSZDp2PyPHEvn/luI9Z+zp+6PvhlG7bTyPmJkw3EY3w
J3K35KrrDzqF67VbefP8vfOWhEGOd3sylifPZdiYOQYYwkrIkj1BE0WgspnI9ATpS9Kyc5JP6paZ
Ot7V+2Cfzh/L6poHVwbHenqYiR8i8aZ5Y5u+0x6fNObejMC5e3EKGSDOJr7Jn+lD8lz5S5YIeQLH
Jeyd8CXWF9Agq5z6PNjgfg0o0FsSQLJte51+KhdrA5hzi7B6Z27l3XlzHpJTY2xrIk9OCvMP+cqx
R2boJyx8oqWaPQWqcDW9oin/GB8IYcYBRrAb/dv8OfSmfX2eEiDR+EfQbJzoNUQYFlAALCkjOOxh
QI9gVIIrxUBSWj4BxyAsAlG7sYdV+ljljyqZywwPGBwHRNofgKjDowsZ1rNeY0/cxvfsl40Co3Ze
sorIny39uMmFSrKNx3XysKREqZslqN7duB79BrJizTWWEzRIw87Jz5B2zeQlubmkKJGkStzT0d6I
lXIL9EdCcYlD5pxI98Ay6R7FDEaLuxTkClKebp8i2NGUHyAqasBAcDxXdcPp9TiJTRFeqmFnkDs+
ggLZVtpKYLmgss3JFgFRi+AXt/U6dg59s1fJjtUvxmPgRccu2Wj34tIWK+McXfreY/0I+PRNLKxr
hFjE2IgBxsCKmNOq9mwSGokAx8YX7aSyQZMcODuaRE79ekPbtm7X4dYluOl9CQ0OOfr9X+bOa7lx
9drWr3JeALuQwy1BgFmURCq0blCt0Mg54+n3h7bPsZqtLZa9b07VKttVvdwg0o/5zznGN7plIaBe
XBcPym1HYBQxgz8B2ESAwjeV+Srl80R2BRJfr+7VdB1nazGyc9faKPyLEHS5jrhSnhRHXMzJYFTY
yhltuvTD4AtBHiuf4REytEuqieX2rDuPSea05NwepQ/jp4JJOSc3nUg7YGX8PuQl8WLOK3lht81Y
Ll0SuSyQVG5XK981B2IXFuOr50A9JHGZpPQ51JQqiMBm7Y28oU269UeyUJBPovpYxXwG32FaMvDo
gErNSmDMh8vAxFdzHIo1hVd7Zz5KKja/rWJuyIP3HJYS9KYIwCdbXhl8PzKXzLBFTEUbCAdUZua2
J2Qussua0d0drfnUvPEbleLl0AvPsn6XKE9G8CbmW1QI+2ZY5beVzeecaBi1YSWGW+i2fG+JJWOR
YYroxP4euWn3SD7oq7VSVt1j9Rio5wqtIXEhdGD44KWrN3UxZyDbzZoInEfhQXQHGKC2vIzuDGwX
q3JXIcN6I3hoNowdKeHOxdZcKDQwFsM8TljSQ4mOsIsd4ynnPSNBnm9a9mMij4YJ53b4yFa608+r
N2iQ+57EkmqVEXJmxR8iOPqduDb4pHIa070E11rYic8AsLMnWvN2cKhmXcIi3kxQhqTb4JE5Kh9Q
XrbIVgjsqfdAjOpiyYzIaX582gR/1cybi/S/ingQ/YB0RQlN5EURX7SyTu9MVpZagPiEHOzsLP9E
jEQZQwW1mnbFj5rm2YdeIC63Z/1HgXNqEVBAggB+7VGmwzu6sov6O85i3low06KhZElEC1xsBC1I
4qYR6b93USRNs47axFnYoGDurF/WqrlpVsbmypX4E5b3z+3Mp2POm9NPsDxUuObAxltBc7gsybaa
WG/dbDyBWSGHtauODGCcDqDWr6l4ZM2lyLEr2/IeVfo/vHBVcT+/XzFfPHJzr1yR3zz6y/sEVV1H
VKnS5FUv7hM/zRcKjJf4EWz1pnOT1BV/QaGxkX/vM7dgdELtOIGCOqM0yF3vJlwOq2JlEIB5fZer
zBfj75+jQabVJTa50rw3/HyxTG3qEw+BzBydHrzP32zf0W5op4nORMW0A8Gxbtzglm3Vm/loDjZS
kb2/xn9IAJay7u9B5Dk13QuKLnEgDo9ZlnCCi7JLXxA65kg8qMdtDWl26vakJdSEsKr4ctEAQPVb
xrx76dLy79vhBQ5ttPdeLIV67dXodtrg5h5PDZ3m8E7o7BS9bGqgPlu2BEQrLxNx3RFTfzcvV9ib
F0pPhemvyXEfkbkV2DI7lywo6QNjauVUpj2/kCJO7WVLrZ+TS+uQ3b1vUceyg6dhTLaNw1SYgZvr
rarbKnKRNg14w0gGXBvZhmiBW4TdyUGwq6Mk7BLCjwlGoZLXWVc4+LK2++In36x6QZwnJVC7EhjO
Y8C607eqg2uJeaVt/sR7SmCwE7wBfxMfpp2Ajw9HJckMqIiB+ydsQp/xc5nWyiJFEhnRIdyO5SKA
I7tus+VEgaPNkWdYs9ecU4ez154/mqfxnPb2xE53IRGzZJDJ8kTWek0M4lHlUe/hGbhauLEwuhwM
2+93oyts001rHoOlSkWmLhmZKexEJpyye9L/YNlb93G/Fux4LzhM5yKSkGjmBDuRPnB98DZE4BV3
fMYC/ZDHObrrnvi4x6Al04p/lul6DlyzMFVrR+NeuGENhslhst1iDBYt0Cz56lJwgif+Cy+ixrqM
6vg8reK9imx0oZ/F47Sbp87zHlk+zwD+JdHm9V4u7uatVkYsDbmFqR3tqpWwlN4xi0pvxUZdKa66
GhJyYPW7fEcJ4ZMofBs5BBCuidO45cu6VDaE5cFcuwsgtX9McNwxWKprr9wq6lb6ifbOrmjQDI68
lNc+K7m4SuxgATOKOM7hQAGICY8iHMgaFq9+BLqOQZmPG0KZCHjlRl4hbBBh3WT74EHclVjzeC/E
Cs/wfZi4xevc2ao3WGTwBnhrw5GN/Ry9nbK7QIyxmO65IiW6V2YaDtz6lv3JOjvhB2ve/TUz72iD
5ds88NxuhFfFcrU97xuKrlLZlfxEhP58NfvbZifck1jiuexYLRshLaILQiJdPqR8RJ36VGwnx1qR
AIkK/li4Gg/GW1QsvEf6Mrqtb6s9e3qmPlAJpedwjQBhk37M7GJ/HbS3IV056necv67Y/sgkp1k4
SEiYj57kZ+shNJyWLE6B1BLX/xjfLYc3iT3a6AIvSaKnFJGUd4qSZ5QU5Yu+0tw5DotXpdthWpyI
KuXS+5XLXmf5O8bOaSDqOfwI/67NXLMrKFrUhSaTQ16yub8ROYHFhH/fxtOE3TYOXaIiWRD0XX6M
PpJtvwYfOZP2Xwl0ywEiUT++Irt6gNJ1x5bGSQ587ZcCvjhjCfzCJgb7BKR7j9oQe8ZzmC91aI/Y
xiGhhjfY4lOPf2xCqsx0k9KqszaEuvmC7RNmrdtW7iYCzy+nEVDq6Qfi17famSwM6UcqvoYx2RZs
B+mQLTuwk8lOX6OcOstEwPMObGo33Zd7g6zQ4K5ds5XYicdyQwRIY/c74TzuVJf9gJ2toHwtZ7kq
Gbzxfn62Jge/0ok2WrTJb977RbOaC3O7X8evFhuLB4V97/wFhGrFU0ag80J1E4c3I1r86nif2JVu
5n9R+zUcyBKw2zUlBsi5t+yNHXn+5N2z3VhSy/mvQrAg18N4llfhawuxpl0SfxfHxy1YcL9cW/JK
e6xPIqmBMGrO7av2i8hwNPlE61V349q06cLl6yxatut2UTv6Nv6JqsSrbOID95TmxR4l+A7fyp1x
HOm1hMciekv6jUdhuysODF5CIJuiHb8TWQeKlypuHcFpmEtOJK0Bxa22kN7SJ4xSi2D7n8xj/j+N
FvgfBy7yTOL/n8ctZyAB/8iWsn8y8K7/D1GeJE3Vn2c2v/+Kfw5eDOm/xBldrlP4GTrDauqbfw5e
DPm/VMYulIP/GHnPf/TPwYss/ZfFMFqGnYaLUzQ1ftM/By/8EdRuXWZIwl+sSZb27wxefpPIP9U7
KpNuhutUogosPlW9LEi9suwFJWwMB1Pdop3OvmGhSoTp3M2pjnhbSSyeqvNUrntiSLPwPIAarPq3
yS+XutA9KMq5rb1NSJnhEW8PWnRZTx9l96gE0erThf6ipL8c2/z1Wy8KWQHAgYlZxHDotfNWuf52
/tpFN9aWOGjWl+jaKGCeOn13ceY//1QMcrmQ6ZQckJnHW89MgsUcrteyox9up0tSP5ffn+LvQdBf
R9QMkZvB4A/J4sURgTF3ad0bTrOMuoX4q3kOztWmXkH90mlzzPVKf5y2tBvf5nWNC/4fnfO/foF2
oYEwO10sS6sznDQNCastFg0fqV4/DzW2PLS8iOnKfRPwiaw+UPavUlQD31+Er+8zT7eKJESdc9T+
vAhDDW/F10SQ/+jbarCvqLfyqWCkwPY2b+pHP2+epoo2hUolph/GsdAWQl9fwdXP9PvLeyEpsj6P
vbjTlzsTsdIV2dInXo0EV5wpohBVqUnRCIf4Gfrhyr3/HST13fEuth4EHGHslDke4li61doaeV74
Eq6GLeG3hMMQ1xUtuoNPj+D7Cz5vsf46sGqZBuNhmN/mxRZsrDxfCRLNcNTyfcRFq/2q1NP3h5if
2+8OcXFuQijjyvZ1w7HqZysXV2lG1hCtuL6lmVx/qFFq1+xKvz+o/qeeB30RixveXoV8SMMAe6b8
+SBNUiLCXTeQxnY04xjd1CVeAgWwXKKGySLH2lNXL+XUsqcxMTOJmyw51smTUpUrGdNTVVBsaJjB
mW4Y+dnrz8OgPgqTJgOwo76r28mgegWpXTegXKH+vanYuAWSkXoVy2fzhqbDneQCBIZlD6pr4goW
pcpJIgz041OjP/VAGqSewUFimruqQ0MRSnSIx+pWnJDFkeF+nAThBS7IIROKn0IQ3PWquVaxEMRs
5ToyTgBQnno/+BVqWJ0b1Tx+fxW/XJMkXZSQBsiqoZoXa1LYN1Oel7IBP3G66cvYic2XbNT4xRgf
Y2HTT95ca3b03I5FOAIortddD9a89DfgZ9kr+GcjbO7iyCLh4j6W6dIX6ZV7fZGX8497LfP0gq3n
Rsu/365Pa3XU6L5k6KzVpcz2gKbhvO2qZbY6Cv0cMsnb+NbyRfgf+U1R1TQ2f0nTiN7/LaWNnkov
GMWX4qQxCjrlnIXUjEjqJ3eQqw0+zV0Stg/d6Nld6bm+yiiju9IJ+Wq5kQ2RdGI8zRqugD8fVlQ9
MY7eFh1CfJL6d6k56CY/qHJaUKff39LLNtTvF+PzsS5ex6RT01prOVb3Jm4r2hbBkukvdF6mHSQX
Umz6r1cOOf+VlyuASi+OXCWkf4zW/zy9CBkV6cs8RTRSmZyv2IgymqZR8sHma4GheC65i8O1okG7
aOj8PlVUUyZJBhRfyF/+PC7826EBq2A4/lC5bXQs6SLIJOb6U0gnGq0HOarMdTszIlPsQYruaeDt
K1UHZP3iDSlApGhG2K87tVwY9bjvJ4XgO29wxf5BCRTksHi1ipmbuATmvpp6c+1hNazJgW9peacy
swGU8HhlZTR37UR8UFYHAuE4RrToRYgcgYysgOnBkPyaQna9rCRBrixQ3hKlrRN11g87PUUtOEzt
a0M05ZU7M6tdLu6MTASqLM9aH5pw84P56c3p8CdOba+zFYgtN5/Wk19sMdXQAwiNY2ASW00+EPYM
DVCHH+5U/1Ws1UeA/VdeAOWL5ZofQmrlnKWiwmP484fgR+qkqGJC2DK9w0ZSZMovKW7v+D6DCIxi
CiILH54krohR2JbNwWzPepU/lXXzJMn+rhuU+7gZ7uH433Z0/VX1VOTtfTxaL1PBTEjDDtik2Y86
pRs0NkmE4EGFYy4T5puP6ZXT+ep7/sfpXLxkdQv1mNwqz5EPxslbpY7vlAJto8EeHDgav+aiFVQW
8ojbK3f0ywtJ5aSrmsJ3/fKZL30+q0o7eY5O4nhMVGVBbDQNCUSR2imSzlER3FlGuxO07lpu8hfP
koRyxtCRV6LxvbiFXiXkkDlVwUn1cyS+jPr2+1Ob//+Xz+rnv//imuLq9Y0o5u8PGIyl52o66vGV
7530xYoh06DXTXZDkiFf1uBwngK2RRpDYFg0kwLTXP0g68H+bW9RRtsaJgQBeAmYcqWvkvXx/Sl+
8R3gVZQkRHAmHFfzovpVwkLNJR1HY1DTZ0nFRUrboLR+heHPprvy7n91OT8fa74Un159SYVdnVY9
I65cWlUFEEbVc1Pgnd+fkvT1cVS09yjH/t7W9EUvd77ZYb/qAHQ8eYr2XGv10iLbWK2ApeUfIkmb
VQvxdC9Ca4/Gble0bwPRud//kis/5HJ3k1uxVDQCF7eRgO1672JAX6VcfX+QrzYwsqwx0mB/wA5d
v/jm6JogjVrLk9Oog5tJr1MpLlQoHl2JhS7Zjq3u6tiuBzrLQ31sPOgC0rXdxFdP8affYMxrxKdb
W5SopJMUwFZL6umkouxN3k1lQJH9VkNkhETXm9tw6HmNblKvd7+/BF+u5aSf8QzzCFONXXxUsjyR
vBisINiDhCBpIy0PmGaf1Lwlj+42sWSCIKQDpfNLpAybQkpeClF6trKInOe+7ZetgSBQQlEnB7Yw
lWe5KjekrzDLs2K+ijDitPGhzOuTlDbnIooe1RbFTafeBAqhBnIUXLmeX72VOIdl6jL0sNLlntSs
SZGeiHJxvP6+bNg7MJbwvEdoRoxHTef7q/dFrSR/PtjFa5mTg6NYLThAitR8cOLipQruMuHKyy/P
2ed/raZ8IdhnmyrtqcubFKOalwkQ4SaFKKcEGoZd/DF1HgS5XHuwIuUOknfjVkP9xJ4HoMskmkdk
vIxQfaxGSs20umzYpbY0hTAGLCUyGkwIloOsn4grdHrrBbDFAw5TIBv1Ms5VGzan6agx4ddG6zPG
TmjHmuSdltk79qm4kna1mHdO5usn0sd93AYkNxIS0C+DLsQpGe9RUn/U0nDCKEUMIKK7IgYFJ69I
ISQAIHwcMtqnZS5tySZxxOg19zY1Iwfdu5Mbc63DVV0MEpTU1ps0V+vpjEbTPg1jpy5hpINcKxw1
RbqJYRuLAL86SBlpIxYWEIEIOJgVbEexvs+6lwHOCVl+WM1TZBGGvpTrbFX40nJGiMlQv0OPi2Cg
2ZL7zaSBIiQWcapALKQY1QI6sjMzSm5PI9wyAQu3Ovj9wicdTKirQyiQYlYeI+21b70NroBdWKB7
KlR0fz8jIBADCCg5ZlaLXxug/8JkjtQkdwXoe78m/DtWb+WyryHI3sijuNU7PCxCCmamVI1bdYxP
gh++pZPnEQdNzDQp2UbI0kAkZ5l0j32e3YVF9eTpEVoc6zi05lMzBcwjSKgDE0KeqNw+jmk6uY3Q
iszOxmfN8vgfsfwu8fXPAS0sqkl5LTQPXVWr3ahiReWlQ0sFJMlVk7QdtkoJ9xfTPSl1U7l+KZLe
W9eG5/RldxT76AxQ1NVrzLaBSBe/qUioqcgGkBOUQbC4kI7kdWZDnzi0hDsXCeI/T3WNoN4kAXs1
qP3qMD43xnA3KcGNqpZLY8CU25joc6u911o3BGmvstBHNJa5KpnVtR4eOl3ZD0JVLMvM2kVK7ebW
QCXa3lU5Ugxd+gFK+zYUerdWkFIwX++BRCHTzBQg0HHwAzt45JKwcaU6+apY//zKzsP+T8u6HjWd
SGgnyUlkcYpNbQsIgb9ffaTfAufLKktD5c1GlHQE7ff37dNBWjnJ+3AECxFmNankh0m8EfXuZPnJ
qez9u9JqbRmlcqM9lV3lDmIO53vCPEritJ64fdqvNK6yNCLxjZIZrg77QjoUMkz3FgJ3+JxoyIri
8snoGbJoaBeVxkNiqWRPZIy5egRCWuxQaNY5gqamuRtb1FG+Yb5hH7NlVKKG/qRI5TEk3VyQgolH
gJ4SUcx9Ay8qwfLUDRIiPI1RMNMmHE/MBKcnBYkhbqGFVPqLoiMTKZDtCMmRX/i7yko2uv4mjs9j
n7uaQpJ4WAknw4hdUwucwJefyxStigeR2czI8DGE1dgyF5IQ9bLsbCGtkckt3cSBZpdFCy9V2Qhx
x8yxZPYpHIshINSCiXvo76cCNWatrluohoCI6aiThaoM6kcQMxWyjGWvrkP1Q/DefjuHtAiABu7c
3+QaTqdJNqrM5sG4tnP4ok031wz0eXR4PMblV87Liprik7zhAHu11vjAnFFf9e9+wfI2Een0NHU/
vn/avqrINEOmdaMBD2Ci8ecDHdDsrUUj8JzMeAuNpyE5BfRjvj+GNL8Vfz3QBvtKk9YQ446Lg+SK
z6yioOwLxYhXRtB++NqwpMWzkDqIIbGEdS9ZAqvBNOW5IMjOMQTusUCNrv9qpK2RvYaFyA2I/oP9
jGaQJo3xEPagflHsz5Z5wUqhP7cSkoX6pRZeNdO6cvqzefKv0zdkTp4BCZuzy411Z5aN1NUixYuB
AIvWa5ZY97Uf2HWOQ0GumRGW5ZtMykGS8gcZM6AS3nTGtlsp/V0srZWkXlbRTyHS6GhIh4y0YMt/
MzMEICoUrUZiQQczLmkAKjI7g/aHDRLpH5Y6SHdMLDWw68XdjLtKzHwFzHTf9gSZ4vcvw+RBs4pf
k4RktT22/KtdeEwh75nW1tP7bZYhEcesQ2yaoxankDecVi2KgTsB5FtlhE6TJrdDT18mlTZKqq5J
TaoRH3R4ra5cyi93MvOcTJFoJolU+X8+rrKSNr3VtRYjIST6u3Td5vb0JCBbnWzFHjfKg4owI7py
2K/eS4O8cQvu9fyfF0dtFbarhT8iC1ZhD1jZOswFYuHOk4KaVVfvhwntkSCcvn9tZofvX88NWzaW
Am3uoFsXPbusjcKo1vnYdKpgd9guqDeS+KVDDhKdgqR+ItghTHOEAjFPgZqkaH4nrB9N2B+rTZcR
pAqrCmdqG7p6btL0KH/VYsDHIyB1sd21euQImAC09l7KRrfLWtesem5t8NKy8e0xudahYn9/VvO1
ulwLTCpeaA8UvgjP/ryDAqgIpR5wnyZDdFD7eo0tzk6M9sqG4cvDqOI8TpEMler4z8MEkWIVithz
7YJ71Svtvr+RlCs5uL/VaH+di858+PeozLgMcO7bQglLvfYcD+aakD4MQLssmMwC8nytQ99UAruP
nLzIXzRUoN6I2FTHJRbGvM3ZmrHIlbP+6kFlnv3/ftBFeVJ5FagsiAaOf+OvSZnZ9a7kqLv6ytbl
iw0SXkZTVlX4wEgXLx7MqjE9s6oHZPgoYoO+QttTOQYSoWK4dqgvzkhhCshOXrYULtLFffSzIWHk
TItEgLlcZw9+R8hKmXU/siF7yDRvq2EtlhuCwL5/TL8o9DguEkS2nMbcwP7z+dHyVFKSDGaj3KF5
qvZ1+/T9Ab4+sX8d4OLEYt00mijlAOrKXytrAhtdiEWr9sqt+r0iXjyjn0/EvGhEpAWc+zTwabks
RZuvnE6ADnMtm85LhFmBrLJlc59vml04u1scAMjI8d8bW1zMDIwrz+eVq3rZXKvNNJzKAVF8OivH
tHvKuf/dfTPlP++bNwwFomRISwkhodmzhtzz+/v21Uv/xwW9ePj1qBSgrgkmJhWF7E1sB253lMtF
vlKXnZN6ixZt50Mq2SEK///lsefr+2ln0FRWOqh5YDlGuaYzMzpYKZZsetY925/Ebd9md0izSlby
/fdH/mI5/eOkL76AqtQUyhCQxQUZlkkqjEWdbI5f3x9EuvJOmPO68+n0OIKZ5kAcHFln7zKmS0nB
wme1hNxV0FsJXJBUAJLdNilkCCYnEUOUbAqLHL0cITCOUrUL2YPuJhPCkF9rC/2ekX33Kl001ZpU
SaU+4+pDcMavmdwbU4YQAvmkFXZ31vgrjY0fBF2dvTa/qYJ8YxTROglwTA6grcK1UlCbUey2OJH9
EbcADGxwHSsvybAQ4aVVMXJiafVrbRPOUGVWVgsVpp4cpXjcTHNgIuyZQlIAtOTvoCeDhZ8U7EE9
baHA+TXznPw9E3BZpay9xl9rTQeLKFlp7NXDxNh6GTaa6h7EYy8c9Xo1ZFfHLvML9vdFQnHF54Ei
7XIEMQqmNsgJ6413aDbWLr6DC2uPrG3I3mb/8PePzO+/7q/DqTJKFVnSRHgnfz4yJEsmbTS30KWc
MX9RwEXKTpMmLWtTXFf+bTi1JYGohK1l7BylhnkuegENkm44xbcpfSit8+BBY+LT2VbTyQjS5k4k
xcFr8ud0iu7kXj2Cb4t9eR0j5ZaqZO170dHsk500PJWWaYtmfKsO8Vs0GditWmxIQXTSWv+2MhLC
K0lEmCOo0bmqXresKmNpEHfx/XX4amqiEBQ/8/p1Gr+XU5NA7Udalnz5wR+h+0YPjzUdTxl0i2V8
DA7fH+7LdVyf61IqcUu1LlZZyIW52gfMLL0QqbX50Xf5tZ3ZV4oC6upZGMcEcP7+/3lnFRV8JmBD
5kD5ooa2vRhT4zzJ0l4pTMbI1VLJamhO2ovgd7QNd2E7OUVr7TWhvCMCgg0zsOpBPySj+sBmf+cr
mhvJ5iZrlKOUDVuSxlcCGcg6SpNpnI74aE76JB8kJcYoZ9ha/JDF2rLphU1Cx35E9m/QqgNYsmO2
Z2ddB6ix2QvJec67hS12AyULRS/j41p7gwP10lm3Y6ziBcJTAD6EvNoU/3SxNCs+v4BE7SpUMZkW
Z6tXt4aOfTKLm3c4U4wty2VoEUMLAQXpPd6PUcFmnOn4D6uapp20br16JSS4/5vhJqyS56DRHVlA
sq0ii04LBayBJr16WuWW5B5nE0yXVoWb+iZKiDG04VDpWNQLWKIa1T4y2rHc1jnG3qzIbyS5cQC8
L8tQ5aGXloR2tsWbgP2PR3+lidV+Gsl9QkvQIw5W0+hO8jeeTEoPRmmrciQxXmVQ4/04vZuIpp0C
7WSK6k0Bwi+tm3nEjKsxuk360YbFvgLOcYiLtTFM9kgklhFYGGL5I3PaIo86is1450Xze4xjWUCv
3HnWREeQEKcsZqlTvWAdlyPIMwjfdlnil/FViLFo5JN9GMJCTFdCk94mdX6y8nFhmT+UUd1EqfWr
Qsbb4tqIUu0UkApYiPKyFMfbOpceGjA9bj0NzjA9mHJLZaS6DJbuTMN/RSS4I6p6FWeB23ikpJcF
vyaYomOilMKKHBqkw61BoFUkLhvJPDV9Gm3znOiHohFftQggfNbx4L2Kqf8shajCIRLvg2jTe/4h
jd8T+WPE7dHKeOyETVjFrkEoQTZpmE9uhfGjDNHh5U45lbbuFTZdorjn6QB+GgXA64VtDmg0xRWn
J+QN1Fl5mmCp+WiloyJaRfUIF4g7BBtobiouJ+JK+9q8GUI01Lp328/onuJcpBUZSfHWiGTosu1C
k0LbH98roXRLDPBVF7wIxYoHe5cqT8So7OMytr34Z1ndIadbodRYCLCRMm3nFaKTyw0Zp6qbRz9T
auowbTQnK7Vn8HY/LH+4SYi5EAgPhAG90koZBYG+kPR2IxSnPOMSk30cVyDtix2t9pk2+0Fz80GA
u8gnY19UjwVydkHWl1aY3ZYhP4y0bzmdHrRY3WS+f2ZWgFW0eYtZMoQ4ugUouwiocxMy0yJNP4Qi
m5gBl6aZaKsaNMZE37sh1KFXtrVZ2CAol0M+HJXsLCbIvVq5eAAm6eZSvSiinap4bkG3kHxsfJ6+
q2jnKelJwatqeTFaqOQH/TRo06nyx/txFOwmg4k8lFDxffjBg6duYj1cohZxU65jGT/3tfQyatYB
/Ic9aPTDsul28jqY/HMUHB2eyLpFV7hpjPipJAgEHYYjE1TUj96dKPt7tr7cv2IZNXGw5AmEVd38
8KPyXvEY8AFE7qRSnzNHnolKW1W+tI3IrYsjslZZ3VNhYjNAc1AJslstrO7SUiNTiaYkSN1jY6oP
g0DAW7zTdDPF31ZuCUd6Sir/Sa+imwj2ndQi509BAEbaba96R6IaiBkPnFSyTnH1Os6R0GJ/1hPh
oyNRNFJVR4pfcrrQic6YK9Q9plsasz7j0PjRY66BI1DINw2mW7qZboWBIlLwM8BCjK38XU+sVRXU
a8t4GBKcKWqHlKURjI3QRixML3DlyfZAfhIzt6IwKJSdgrHZV0CegOSY5slKSeE4lsQg++1ab7y1
3rP6tuKBKK53T/Y2aOkWUV0vkhy9IqFOVUt2VK6TPzLuaFCCbacVLy+6GK1bGS5VkruVEYf1SOM7
ehkKBkWkqyEZTEGRnWU4EzoEk3aoaFvDRURtUMi8WVVxEqVsrVrPgAx3sjkL+9Q7wY9g775lRnXX
ZPKy7aSNVr92aXkKMmGjBGAcIuzjgGGFCHdq7v/oEr48UaYvDfIjhI7SUQGgIVKTJREd9ICXkdnA
gHUte5cYkNPPWEy0NMoUf1hJe60vf5C7speG+GEeeFUeJOjmJwMIwsYedFLXjalcjuLoBiA0S7qb
AvIuTwkXhX7KwCn4WGwUqBOq4S19WXlqpXjZFrjGY7wxIeQdwV+GfXkIs4e4eK5DE2wndq/Rspup
dpKS1+LQzV4sbNskkfAoTVvIhKc8Hj54UwFVrkNLcb1UuY8Mske+r3SkuR91WWDCpSMIR1Xm1vXF
lkuQzdZqZIbBfpbbpa8fUw0wi8acUFcIjiYVb8qPajnetMahssQrrKSvCq3PR7/Yd/WTYaSjx9Ej
81VoT3V7rR33VW9e+XyEiz0Xb0Ev5ylH6Lpy0ZXGzhfV0Rb8FoNwtkjw67aSADYVG6bOE6xjk6a4
L/wXHUZf2qJqSGU4aPqjKgjXqtrfVesfF1+VRGpac9bGzVqGiyZJVkumZIS+76J1WjQFjJ4GI3ps
SyxBYtQd1FBZWW3KbLrd02Wj062gT8iT5kgYwLQmNsmGRrtqBJoc1mSbCYNocMvAp71N7g8w1/RF
ab2L/g3JMfemZi49bdxG5IcgW3Q1PpQF1Txh0wtR/Fl0L33wszV/1U2687FGxtjz/Aw8QQyWCLq7
Ifnsrsydb4Ig4YlVDf8FJcqV2tv6Szbw50WxLjo61IwqaH2dJ7LK36I2OmsiCQUeNeyyEXJhnXRY
pSqlPoc92eEURIUxPHgdZ5tmdi55ay1BSugVB9T1OOKIPPK2IupvKcLiWpu2rANWjkzE1jgsppcg
ZVYvAsxtjg1p8onJX1rspxJ6cNovUnY40w8gPOTe2KnvH8JAQ9x5gnvP9ZiJ4uWhw/OoGi3zQGHR
wdyrrPqnVcqIXuc9ofJLETa+MAyLzgjwAMbnQN4QXTvPJcHeuoWCP5L+SlM99pQcU9+uVbZwpXwr
6u8ycX9Cs4HoBw594Q1krqY4hQG+5z2QIuR2pejKwL5tFQp7NAFVxvFuDfGKtvtRJHpr0fekrPmG
O0EMl2sosUGJJl5ZefGAnLSDu2I4AWDfZKQQAaT6/fry1wt+cTMv2uFWHhcZnHyBWe+HKR1lRfpP
doYM3VDiI8LHUX3xDjVZOogaU3R2hiVEKhBYfPlPPQAt6BPCf+JmmGd8//dwl8KnthMnvZs4XJxQ
zAtkb/B1k6XW/f66fb1uIT2FLYClX77sa2ZmKVt9Syux/BWc2dLAsVrBU3IgNi1A1dykP/q9dwTL
dtXR/9ctUywE7v868sUtKyWh03K06A61k4vYE07SFZXBvOb+sez9PoJqEFI4q3HViyOkUiWa/Anb
a+klqWSIKdVWKKqNHk7XLuNfi8nFoS522YTyjiwTluloR/JKQFCEB2mZ3mhI0sFitPZMI2CCTu7G
tdbNV7M8ruO/zvKidUPcUGcQaEJrf+3fTHxnnBnt4S09dzyme+OXvISfsvn+sfmqj/n5mBdf847I
eiswOF2pqmnDkHdVPqnxeOWdk+er9t0NvPhsZ71SpbrIDcRqb5zMFfjlp24zs1MX+Y3qhNvUhu0D
qfSMZ756BGvzm8rx/bl+Xbp8usAXn3aDjl/hkUXrjNtZ/zysm8Vga1uU9oCBrhxrnof8dcbMZEH0
YmRi4saff2rdZnDqi9TjZtK00I6oy1wJ6P0iOI0tDerYNlYyG20NmBMRfkTAXFlGv3xjaEUpFuoc
eOsXhzeEbGjIXPOcKc9uJsYoqkASy48BgNv3J/rly/+pHLx4aMVyVKWEAoEJxsnUzqNU/rsHoGsK
McUyZEwoxl/iVUsTCOcSqMc0DUIObBQt+Pg3T4EjYCgyaNzhKvprrDw0ylhpKM7cqGxsrdyr7fv3
B5D+EsAjXqILifYUHaVoXQ5fa4j3iTISehi21koWAR/iaeiG4qBP6orcgZWhhvtGeEv+m7rz2G5d
y7Lsr9SoPqLgzRhZ0SBA0IgS5V0HQ9LVhfceX18TNxxFMcWMzFZ1IuLFe/cdwh2z91pzUa//eehv
HQRVmgvBqgISlXAs7ahEn2sk8fZaGLgRDEioXrB75q7aOVvLn7Lyl9f9aJyj9mA/anOqMypeZS/a
EI+fy9XcS5ts4Xe2Bbx05rK+vXVHwx2t4UaitbLVMZzp9zAxr2Lr/ef7du6C/nj5Dr7fOBLMoWgY
QV1BBrG7u2zfrJul6jar8kU42wj8tux8vaBjFQBxOQj0YoazxmaWYipLLYe5NvpPcMgdoijPrXPz
d/nDAzuuJhtGG+t9EgeuwYLtB/sOdRzhI248ix7yl8lTYEXuUl9bil5DgXV0CThzfr7J8yT07Tcg
tRIVNmKYyo9eTrFqUT36XDQu04VmZghDn4JOOzOBnPr6VBmhlWyonFot8WjaL3OLop7JME2n7TKS
h60CfGZeX9R+uBT1u6AqMQs2nBZ6/8xt/m75nJ/rwdhHl9jKfTvECt+fOlofUVmS0z3okFJVAo28
nSpftu11l3aLqkDkJyEFDmTVFc0MrEtbOEaNu3rUxA/KWYHjV22yIu3rUiHukFO2rah3GEbWsZW6
WrUWoD2gbMGwiRDn6lYFsBOtDAmJTGHct8hRVW9YWfJAXK6FajHVwH/IkClmKEQvOGWbvWFmgSr2
yyRSKTa2Kb7iPhEpWtO8msiu9wcD2KAU/ZKkMFwPKagcUaSYmjQVmRA1/ToKzcnTzy/J9yYotxB3
NUZP7iNN1+Nb2FWy36uB7xp69xDE4orEbrcIa0c06AdQdMyax04j1gKOeiWmt2KZbZJ2L5FSXRia
rY3CquGMZkTvKpjVn3/cqTdY40iOWJCoADRzX1f5zjS1IhgkFidK5lMHkEmNN1ZZnHmFv2MR5nsg
ww2jUkaq6zfVB0rh2OwGn9mIbECmo5myOtzrnzN8tKTNPrsktZXECUZcZ7caUVcOW+R//zDz9Xf8
+dQOZsUyUOe4EJZKqUFzlSw8+Kbe7//GPYVDIZKCjFn6eOdkBXkYSXLItaKBnCnuUUIuWHNm0Qcb
fmL20Q7GOZoWWm3s20RnY4Erl6aLfIml/7GtgtcpHpdxle0MUp/K9pZPYOcbgmkPQ3Rb01QpSXtR
AGiGpMnV5V1NUK+g41kd/Y/AbC7b8daIP3ukieKYwyPVL705SDIMgHiK8l0IxyDNwhdQ/ZgAwlaw
PQWYDMrcakxvDZCgTZ+5gyY6HbAcXQm3iVSQFxnYnclJDsgynbUCxCMxkZSd9VUrgK0GclPntZ2V
9Bgs72oE5sVexxZrCo5yRDxmgbeYf6gkRNOojcwuLNBRjXwVmmSTVQr6Z5S2ttmI1aaVpnyJ6yKG
uGGWK2Uc7xJy29QEWlWsVz1MRwrbfvGrHkIMC5HToWJxILMnTuVTEJ1cMxyZqPiX5qQB1UNOElAU
BPeG0NxLUnOTtvSlJ5C+hAsbkGyLR1KWUUTfFI2+CsrijR8EpXXqQJZ5xntsGgKQ5GzT58beapKr
vOyuB2HE2ErmTgzOVhr1tSgOgHO6HU6jded/IiVfpoH8qRm+nQjVlWQJWyXhLhmgf6b3AsEE4kaH
BOdlDg+sETIbueaTlGkvUVIv/QT4nkQ1hFRPeM9qRdpc7mh6sotEnwRSfSnRYyuLfO2n4qdKv71u
kbt49CqbtyIM3/Nedwcc/EKkO0GQPFvV+2wXmEL6UfJLROaQmmivauE7llxQtUrBCCkk9SZOgTCx
HcrLNr1Nedo1s3batKgdzKUZjVhL+g29NTIJSbvztGUTd5eGgLwdLVMv16ui/Egt7SblpzSwdTng
bYfaXyqU30kcuR7y4i7OFDdQJfi/GhIymLzR0MNsl8gyo0tuNIKdRNVySMr31Bswbd6pyMn0FPaT
sfC6X6PXUlUXVh7BIrJARwqDjq6aG4RM11KZL/MZizEIe3bdF3IwXkqVVS5G4oexLF3rU71OG39F
VCuBsWIMQla59dAMUQK/q9FhiWVoe8b4kXXwh4d2uLdQtXMsd0W8tXCzDKBpol17/m9ZQgwTCY+q
MH1QYnkxKYZX+C90WpZTAjJPeJetcWuUop2ONX2TFHyfcNHnMihyct6SzKWIYCeSRJNqq1kwqKK1
B3lhrPI7RRF2Y6/vNYDEgx+4olYQW01OKktKmYbErnuLQh43hS67hQQGvp5Bk/I2DQa7gUJa1MIi
IVdIJB4sbS7LHh1CPFxNlELTVFqJamSnvDXJ+LvFXVAQim0psF1Nf50G+oVK26pW7guluicc8LlW
0p2c6g/I1p5rK70TynZDaK9bhcMy19J1wkYmBnYnFRMoJarUiJDTmMp0ndvMJs9x/SwNIX1R8r46
f5OUPf1RSHLsNRqS4qVasA3CdEvcEJj+3Unhg237hdz8LtRfYZE8yomyA7+zFalyQihZ6DDIJx5e
y5lsamjwtJCZvX7REq6u6dHKNPWPyORR0V9OcVRN9a3hWagS4rXsw/KyhndVi3xH4A41OrytDJ8P
+R0e6eVtry2j4NNQkm2sUG4sE1ftHwIJrjzuJZGo3VHIb7qhglhoXloFBd4mutJQKRTlTUtZtSE0
keaWsSJ7Dsf7BHAqp7VM/N2mJ6S6E/CwC/m2jDq360ZXjmrgctY+qckJG/akjdHLKrXlVKFc0AeH
5EIEbMxDaIlvB4RfCzRnu1ac8PY0Z/YTp841BP1gUKTKb2na0ZrUV7rGVnv03TraMq/bYW+d2XPP
/4bjPffhCEe7qSiSCBWbJt/tdGMl3SvqM/44PTPPHNBObroPxzk6EAadkLSW19GpoIHQy6ZTUWxv
PALhI5k2LWtqXdGjHMMtbeUzRa3vVne2KYeDHx0PRyEh4LaTfHeKppuoaLed+amGw5VKwEDJ6g4b
VizGx2786IUU1IHv25lk7CIJ8wXhcQNsPezQZ27Jdw+qyg5xJpcgYP/z3183i4KCnoBEMir4Ful/
3W+QLiuCANehQsZCM7WLgDb5BCV/yK6sZFgIBrob7CfGVg4ATGNV9vUbNNK2Zj5aWQgrU+ih60Jw
6GWyGT2k46Z53RK7lBb0VDEUSb535gU9eWsPd01H7082SoU0iXSgmAhIkVuKS37zhf9gcNqPrrpH
PBJP0U2/ztc/7wq/C7r+bD3/tS08eqGkICFYaGRguOGr6pdRAEKFm+iyfpfAhM8VRs+Od/QOpY2l
+10WIVpQtHXTkyEXj5dhl2xaYg/07FPjMCYK8HF0pl6PcM38f3irj83hOmecXhyIWTJbhLV5/jsK
OfzE6bMxmpeEUK8KsNcUzPJFlv5Ou+dGZlklPYlG+EWRQeyKsYP28f3PD0I+Ucz6w3Ew0ILPcJij
YnxnjZEpRgZnngX9EwlNzKZd4RnLwTDbxTLd+Sk18tSRd7kPnH5GfiZnzkMnZxd8SrN1n1aHeQyn
icraM6yIT2mMwPETacbZaOsD9x7yx6j/SNiheDAFPbk/02xUTs2fhyPPf//gBMT2dxwHdZ6hM+bQ
Pn1Xs+A6V178BpizLnZXRIiverFcx5XnmsI8uQjXAvKyyFc4LX+GSSWsVQlBQ/yoK9F1K1a/VDSw
tYpor0xuNBP6Pam9BA9fDbqK2+2y53zvNYjhPCIem/aiiZADeA2ba/mmM7QzyIzvMJ75Qzu4t0df
uNbrbVAQ5sCRZZFSnPeX6ovuKDcttG15AWR1L52br+dX5nhRMmVFAydHldc6NvbEtRoP2sBiUS9J
ld5PT8UaS/tGX/dkC/83FsC5Ii/KtJNg/xwd2YcibjjPU+kZ8D9P+Kij+Aa0qZSemyrnCeLbRR0M
dPSm1EZXF7nEmxLHm5T4glrfJclHj8NalD8b0uzF4MwcOU+B30ecXXV8mrO77uu72WJ3YVM1v5sW
xHlDhBQiPJvSLyMvlxjQLqPKOvM5nNqvkNVFexMDE/DWo0ky1FLW0YGbmVfXmWfYHuLAn6ebU3fx
cCk/uqY8kmmyi1Q+FDH5EDrJEUiFMUMiD5/MNnzqpMIepH9XZHK0fZiv+uAbV5pWVkqDqzL863qm
JUflmZfwu5j3aIijt1DQwjIZarZhRk0klU9HP80uwl79oGn9TNmPFDsNFMZ0g+EHLVTusPPPTG0b
Y/SXtGDrbbteekOuYTccHzJvvM/LbN7a2kOa7scyfMOsZDkTdLEhAlcIz3hs9DMr1Pwjj963Lxsa
+et9GgS0ynHFs4ECHhIlMSElzeUzlfg5Cu7HUY7eAK2PUdX73CovKB76UvhV6dVy9CTiCaS3Tk+3
E1LUITNQUioh2n/fXEyB5TQFAWRoXSY/WislZ/iwf9QnBBYVoURddO1JozvKcIi0/LqfMldJSSKo
tqixtqH08fNL/L3zeLT1O3qjcr8TK39+3CUqU2fa5A+cn1aIIK3HGR3/Pxzt6OVqsKJbKGjnPVrn
+Bflpekwj65kUMnnPCDzD//pFTia5Do1Mhp/nnLGidBQcoLONmJObDe+vGRHy1Fbj5WfNVxMv+VL
WUdus+5Boif/oAP/p5Fypxa+LyMd7TDHeJCzMmAk74HdtbcqSIOzlsKDsKQYspR3sXuuSzzfne93
z+JL1BW+lWMpSt6kc/OTERXlUcSfbHFkkTJC+SjW/PxOyPNX8sNQxzIULQqTfIiY08St8Nxf5a+Z
G74qka29kyQVr2oHTb5d3xHVZI9PounK79mNcLZvd3rG+OcFG0d7RxHTVCU3vC6ghm1VuM2KXx6J
RT9f66ndoc4BkOK7KONtO5aLBF0RNROnKhISIG57OocqhZIWSnH8AqnWOKUauTPbTkcj9fPY6vw6
Ht3nL2PL/P2DtaPy5SAzSp6jiKTaM/JLjmS+TuaZsp+K54r8N20Q11YZOX4QOCRzXIxUZMrSJMWc
9JHyd0FZQtT3aii5rdEvCyV7CH1UJxWWbrFYtuIDJbQFMikqjzdKcWNEBo0lTacWj3DUIEUMNmgg
w5XUHr2kb5yhbdNt7jVLUHe7Uscj1UnQYqDmqAKMfYx7ZmEuPHlcxNJk/3w7TjzvL3fjaO5ugV/6
uNdpfAeXgrqHHBh21z8Pceqz/TLG0dyqoZVNlPlYPer1diDHXBuxG0a/9Xh008B61ghQGUJCnmrv
JZDBKcT5jUhEsshO4sxPOXe5RxNvoFqeoOQ8fHU1yttRuMucyC2MBaLKXVRdNbU7a03Ot8NP3wOa
JTJAS/a0x/2hCD2bmBSsL9gTvDnRfBnY0hp56K4wnJD0gvXMjz9rvzx5vf8a9rgdZNWyMijzsOGj
txru5U89WyZuuupIvQdwuxBIxHi1HOXXz/f5xI6AZts/r/bPanvwjZmZoRlVPq+mBA+oQrFLRssJ
CJCLSlahcaxW6NHOGflOrHQMipwH9ABx3MdwqjyKUHhYso+sm1Bt4ypXpOXPl3VyBN0QqZUjqzaP
D9bjYEA2gg3iGiVsX9/W1fDM50ih6dT0dDDG0fQUwfYdURZzKNG1YlnqhlPGxiITKkJSNFslONn0
qdOJbzlKocAYPruKjtQ0DZcWyA0qk5wr3NKgfR3d1Z1wK2iWoxUPfvBqxAQoyuFuAC2clGQ+T78T
pP9JRxLTr7A2HRxtVMw/ay/c+6Z4XYwFwNNoAV/JNgvdVRWS6ejO2DjaP/l1v7zkGUUcPsFwb0bW
3kiFiynvbLXy11MW4ycgFC4jZVJ/k6o5ZzpEpzxcpqlJQmQRpvsewpMzhSmhpkHAH98rvUWYmedq
sILUTLkvI2DxJmJW5VfnJ1jCEm6CsAhzokmgQoxGcNEHsH3kAh6nsKhklBHhu1jsxhLDhlhdac2T
WKmLuHqLNGNBE+ZW9aMNZyK7q4jpK5MrzZN+14mJr2JadCA+wbUNa0XHDxQpzaJWoudOMG8Amm08
K9gkViyj19WipedpTwPZZKqnLuPR153UVImqEh/CGuxZ2ryN+UQpU4lfpWon99JC7uSroQ7yZWLp
z20YKS7defllmIbfolLopMJ1Oukn5POWgrlB8fCo1P5eC5uLzBJue02WbabQRWh+GJCEC6MjfAq6
kHkndz1tJQat2mujkq6NVFvWIO1iDDdG1K+tYdiUGvwkwcQzCoZt5m+MZpkuA0hgYiquVTymUVC+
eWn6jsdoN+jKRk7km8G8BlPwqo2FXZvySjW6exO7yUhhvZXMteZRKh7RKHfZil7X2tP0KyxMhJnX
SyFOdmVxF9Xea0KYVtO9+ybx5T4oU6L6UiLDx/zRrwExabR1NAPXcTF32MZ9DX6MoC8r3ltB5GY8
hLElozTsVu0QLnuZIBvK7lMWXNKFdirV5PHTxIW07g/ZbujFm9HEE6KUF3r+oKSpPRFDqU5NtzB8
sA+E1Fj5RTGGm6ywHJMjBpHwdp+EGwHjYTB5JIU+pXxhxXTri97FJF4GKiGw0nVrqCsz2o9YXnQY
a33zMiTAAAaYvflQEEqDLCirO7uBX1LDCNMm86Lxd1azqWKuIssvKyV0ch0zYCTql41K80x7U/Kn
SPJWYlzdDGXoNhERk4Z3UY/lokYqgdjnQs7LfS/GNZm+Iql/OglHGQm9ckSWiD6sEaU4Na6XBodM
l93DQ1kWWmLryPk1QbuuWvxxIeA9z5xN/9q1YJLtW01kEEJLkYoP1Bh0jAJa3RpaS8x7RnBlCO+0
Z+hnl3SptKdCEBdZv41o5BZi/TpaGAQN8Qo9my3TGsb8M/Spq0rezvAfa58oxOy60dRN5X80+Cu1
urbjKWTzpOEsFp/m/pTYlIuKXADPJ9Cm3+bqumjffCKoEhbIkMxZPc34h9gmBf1TkNPz7vh25Jog
P5MpsV/JwT0gynK4FcNwM/S0LdhnEPS3E2vabEGzkC3tPfaNlSh226itbdksNqghIMfBIGxhNwtb
ISAlJyYis+Me6URC6jGhZxFi/oA0HLJAU/01VgpwhFdlO9gSLX4tVtwJb/rPC8upWjY26H+tLEfb
MLNCWRlQHna9y/htjgYKVwGJFVRnidFZBaufhzu3js1//2B5JqFCHsyJNQb6i2Y+xb13ZpN9ctth
QO5G9Y30/FjUmEW52kqh6pP4hzECN3T66sVn9nInL4KFfmZRYhL40wc5vIgpkusoR7I5g9sS6X6Q
ujNP5dSRjH/vv4Y4Om92nSBkfcEQyabZFBvJaS8DV7/3l6SI8R/ionUhSDrUsTHypK5/19rRpn06
Vy44d6VHNTyEAaJcqfwMQ4Sv1WZbJS+cn9+Ik7sOCxk5Kn32p8f13XJS2iAMef/6kTTWqVkXvWFH
xWib+uufkf7Pl1N8/df/4K8/8mKsQj9ojv7yr5cg0uGd/m7+Y/5j//zHvv6hv/7/FgQkzaKw/zwI
aPuWEgD0dpj78+dP/CP3R/sLES7YXXCNoXmaqTj/iP0x/8I7jpVLUYyZD6UyzN9jfyTzLxqRPoCG
MJSwK5zlbX+P/ZH0v1hA+ThuqAC5qF9I/07sz7dX0IDvx68Ct8cr8o3zl+ht6Wk1nJPUEt2qIvua
uN2Du3H9txP4/8pAguZh1tT/939/ewWPhjja+BaJP4STiR4/KpLtRIAyYquh23dE4v480LfJiYGg
2v1RfOPSO5Yr9iIb1TTmWjoIuR0GrCaybNNLz9Sozw1zNHmwW/aUWoKpHvnXXWYRaiHZsfq3r+nL
x3R4076roMFZ6YRgcqqk1ceh5OtUPtSREVS+GLjCBXG7v0o7cLILnWRuIu3t85XL771FxiNsgogb
6IN4mI7qQ7rSeajdrMDt3P4RKQeteod0QoHOIoKp61lQ3j3KyGVnVj1hkEhef3568on3xCT6kw6R
zuLC8/t6xYTelF1iVrNgvnEUt3DT5bSu3iciqPVHXOxzMIVbbogGxjnC5Lwu10xp9DjlMzC1Ew/4
yw+Zv5mDBShFM2EMZhm4oA8XfXhZmIAzzhlKvxcOwB4fXu78Kw5H6ehCjAqXO1O34m2KUMkmaZ4Q
akykN+ZSfxDO9RfPXdj8BA6GFDqzzyKRIfXLOYGzHxaUI1f6Zo6/bG71i/5uDhD8+bF+3wHN10mj
SpMQ1WABOn6sRoiyr8B5/TccDFt4u1ujT6IoXqz+njP3n3423+1OfDTsTcj5YXa0mNOOLlHQFLRK
KUk9y/iK8NirhJRker03EMZuY1tZxddzZni2ivftvbkO3XOVmRMTKr4AAqHoAsIdOu6P1wZHjyCX
Qrco79v+plHO7I5OPENE88SbUV4lJPfP7T54hmkej10bkeEdg7AN5xyiN52z/M8P7eQgKp1FlgUi
OP5EqRwMgkBWLoSOUGyt715iQUD7RZEyNeUzaJ3vNwt7FhMPbwar3TdUkNVXRpPEhMmKJZGxMhNN
hin352s5MQYLqULoEw8Dt9HRxFaokgXtXo4ohFoXhE8BjtaM4cwgJ95yGDbWLB7jmVgc2r++d3mS
0P+VvcQ19rIdkBUcuNWFuhBdZQmX48w2//vjmQdjR8cDonZzvAuf9CS2hHBAfGx9VM1sIrjKu8+f
b9v32ZjVAP6vKdPR1r+9x4OSA8/SOFeVw2vISb9o7kzld9zoZ+7ct6r9vOqQMmcQ3KR+75wPsRxO
md5Hrl9EC7l+LwfkmdFrlN+Z5/QzJ9ZUxjJwhZgAqkTlD1Xt4LWum8YMFIjhroQDfKUuAf8s2t5u
qBIHt7o7ksl75upOzPIo6SXysvDYKDDB5ss/GNIKm7qcUj1i9hucOcw6XHobckShYZGgTijp2Un+
1Pt+OOLRDKjJo5FVESOOW3k7Yzxe5kTq2RKmpEvRybb/hTn+m1SAh3g45tFBRp0UvdATA0uCSGNL
0PQnwwhWxVQ4gUlGSjOpOPGb/GI0dNeoAKXI4H9jEEWO2GqA6OCdoRO9T3xplcTqrdcbt1YdQEj4
+Z0+c2vUueF58DCCoA0ra+DWeKQGd8gYtDNu6e9G4vlG4KuCnK3yP49dKWhSrMDKuBGNQ7FKRcju
CO/xlrroMt/Vu/K+Qah11gN46lulJq/rzAkWALqj2x/qY12WA9+qVxlkSQegeQmZK4clYXDOz7fw
xALLFZoiEjRafASZHk2ngaXnLOYYHxqn2Cl34VXjeq/GM02PReB6uwGzw4q04S3x8QNJXoSQ2+eW
WPnUnHH4G75NtipU8pDrJQ17LTimzd1eAXAHu8eedUYw17t+Zz1S3TJoW8+fG7/LIByUzuq1dE5e
enJeOfw9R1scv0nbCEk59+TZvJmxBsIyuej+7FYprK3+7c7//JIdPIL5NT94jfVGHVUwRUyZJTvx
nOoq0MmfH/PJ9exwjHkJOhhjNpWG0/jnFptbrPAbfyPZ0BNooiW2eeaEeHa0o42p7EulopIP8meW
nKPiAatYduloW30d7ymo/nx1J+eBgxt4NCnLKjQWImRityR4JiDl+8zh7cRRhmYV0bwcqDlSseB8
vXupFfmAE7h7ycaqnHqZr3t7tLtdtVFtCsCBE2ImA6yEXWCRbnYSOdTjQnwyeZTZfwFNeWp+OPw5
R7fXgkWWW/PDVCzmCA0PX11uxSzZ4r05sz09ueAdjnV0b1N8BaYZzN/Cx3yELMkAWZgbw5ZIIVlE
REvrt/ry58c5380vjX++h8Mhj1a8Nq6p++oMaaSE0EuYvbzUbnzjzFt64og8j0Mx5w+J+Vsfsivz
TI1VxoFavKVsT/jFsGuvCjdBroKlTFvRM+ERbjLQp26ypf165sX97kb8c6n/+glHl9qIqVEQ0xK5
c/L4fnBwujjE0bKTCRyVWGBvcZUsg8VCuOwdea5cMjn+fLNPLHE4edmviRCwkfofLwAF5d+ipSfx
5zzXbHQ7HRYeKqcJQIfudqvUzWz19syg379YE7KqjtyRbSKqw6MVTg2AAXqqGruVM7mSkzjRfq6H
zDnIxNXcJatzRR7KafOsffxaHU6BR/daEkqUhJHCDriGvaOYXbrSUzm+yDLYm3HR75RIe5BFkVpJ
QKW4n9StOgzc91YKFmZPNoky89+aYbSrIcQ27Dl63zqajEXJw0qq5s9W7EOMU/yllfH+dJq6rDId
MxQNj1zGAmck02fb+NtCz0haqJeZhsHLEkhHE8PO5qxzLVtYZLqo2mdKR8a7kWHbMfvLctRXWW6+
Ilgc7Sgc1qlc3ZESAo+wiJ7EdLjqJ+t1CIYbbRgku05JfjLgR/ppXi7arNpQ4FqLNT6HKlxPUqDQ
gImcCQtmToxrrcXXRqGXi9gLnK5R80VQiaOdB6Zn0/8J6GrXz1qlPFSldBe1Pi9HVL2naifYupI8
NlpqW6n+aJaFKwrTcxx4giNYckLCTupDDTb5tPzfNKrIb5VzES4//Mzeqm/0RiaQVEuLTSe35O6Z
6roL5Nmwv5eDXnJrLeGm1aR3xG16FffatkwKojzMgGaVaTkWCWS+1e8mLYRT6N/IieHk5GUQLYPY
s4ynlLwmczl502sUZ+DxlXST5ME7hzASmgAlO94AcNUij0/UYNHEHYKgpBeozHk+GUrCQ18En5Iv
f9ShqAO/wyAiGMSMZt6FkhqrIhuXYyc9Qu5A8igFVz1AM7GGDC7l3iU8ULSQzQbFGLyIKCchoxO3
+MzJUaj0YKUU/mq0pH2tNe8x/GfibbLdlIr7xDJhbxNr5BUC3V9VR3sVsxGPvAHvrFB3ixEKKG3m
0trht3qoZTorct7RuCxfNC2kh4ipwAwiC4N+ezOkze9MDF700IM+5g9rFC6qA+vbc1VisOwhpkKI
SuHCGrOE1Br1vgrxtOZzYqBs2oEUrqIs3+VqAxZQC64ksq7cIVDeArNrLoG4Xni58V5EU4DzsbtL
p0bDTeCPmxGW7m7I1Oe4iR/pmEvLNPRAZ2pFvLaCfo3R83dnVZWTWla+DL1BABqCUj8ywr04dqC7
plURK9txEl/EnCARVGYIcMU1dKZkkVp+vpEzcdXXinFR+cWVwP+PNqm36zp2cmW8VuXhQ4+IQhFU
pUDOU65Ek6NCBZR5Hfj4b5uou9em+BeaMFcY5NhuSYha5EWtk/sa3Taj8ByICb5FK36ITNVJPG0l
jNpDH8fmgqPghissVzwSZByN+FHDI1vkppytWlghi1jWN1MuTg9NMHwmuYHFEN0eISeSoNuGQaM1
CcNqgaogdvkuxH3aUJtppZbvJOQ/2qCS192osf0cRX52EpfYFkAKhPqAZKOVhAdoF+OiwhrpjmNj
LvSsf5EQXW+SKY7XRWNss0gR7tEKlvY4yOWqqEXEAH5ew/s2ZPqogrTydG1rDeT4gXq2uL/CW+OH
UBsjmqtjwAacCA+Y1VKwJndwK4rRVdXGt43svfQFk4MytQ/IpNfETW7NSn0Zq+YlDaaVFrNHUCc4
llo2Fnez7ZB8ic9ASeJNa2h3tV9iGfWFu0Ef7+Sga7ZwUH08qbAbVHWeGITwctAS9ldWNLgYwcJt
JQWi608lUelFREiY6Xm70aSp16vWOpeVR5TNOS8R59MoS9DRekLkKORc09vXUtDnsDmmoJaX9YCs
SaS6h8uzmNzY6ot1mSCIFePLvgftm1lrsx3cPIEZXMKVlSdHLMpXHUmJlvVvOKl/F33xhoF7KcjR
ZejNdRtF2Qi9GRBWUX52QbQzRuFJy9GEevVNSEbdYjIyzU7J5bXDyN+VqfKuTnNkWYIRV47NZR3p
ROcJzCu0YquVnwwPIkxaqZ725mTuPXXaV7lxGeEhWOD/vgzGcikNBqdSLbzN0Q1FUru2+vBW1Nub
cqazdogRBf89mcTrIYnvmIs2aj5eGn69FsGmslSMuWsV+QtU8X1qDle6NTnFZF51JUFzfSDZKmkK
YQx8KfNRfggxiI9BwVWuxPpzMcpoEaZwVXXSa596D2aRvmhVv9YBz1tCgt3ej31bQp+DeC7GRq9p
V5nobeUifagqBFOhFMNw7l9qq7pPJO2G+A/SvOFkB6AREx/HdNEjJxgewKA3CyGZ36my3iFeADNH
HC4LWczvHITNFEfvWVJvZXyIalPs1ZYNG8hkzLpD6zTcVCfq602XaFs/C+6iUdtrFTWiVrDsKiK5
zghimLDekMusOc1LoAy3uoXIs06D+r5W22rRx+K0nxQhuVDVpt2iMUBNgS98WeiEj/l1dd0E+Qtg
fZj0FQcddhbbQDOxEbbDu+WZ132hdU4PRhc4SN27Us6eMygM4gOBekcyNJxQvgnE4aop9BvuHCFA
YQAKewglosj0jE+he8hH6bHvCzfU23GBaHfEdMsLA1DZITUGH8RASK8GPBXvYGZ2ZJikfEzGsOLL
cts8fzJ9Io305LIMUIxNnbkeBfkZePd6NLol7JBuNTawhaum36pmtEVm9FCMwfvIFLVEkEsTRc3J
Y0braiZmsojM4UGuVRBgVaTCl6BY4UdTtgDUuA5k1GKFtYw0MKsCoWpV8jsz6uteGERHJndtGZTD
sDIl15r0dhV4FRlW5JcvkgmW7kCSDx3urLF7U7zXIutiNLP7zvI8kOPGpjH1yyn09pIwfvDJD5ee
0a6kqXYCYVxJfrKW1WItJ8QgcMQGNlogOBF5ukGFWLoURDuU01+JVhaEEcUXRaKGGz+UHwOzXOWy
PthUrx/HpN6opY/IjgAEzRdbR8ZB4ahzSSazzEdR996qrr6iFdMtiTwL53876N46d5WJCTGo31og
7pQ3dlY9C56i7obkxHIhdPJro00ciTHL2oZVKatB10x0t6wQqlDdVkpzrYrevaHDLKib4jk19G2V
GfeWUaZOKXtPeopOh9ro0yARgl0Q7+XkIwjbkiwprzVbWPaK5eQ9Tc0utW7yTr8XffVXLCTaQvNi
lpXMWqV6RXGn3+dTpLNdUKDk+TCnRzltHWD2/RL87XupA0AQu7GAiQp4SwlTPk6558b5cLAbI/fX
UaWnK0pJsDO7G7mXl71uXQc+YZATCvKZqbqS5hfPUxVWf5kFnLriLtPDZx176EIW/M86zG98xTd3
wv+j7rySI8eybDuVNwGkQYtfAK4VNRn8gTEUtNYY/VtgZnV7ONn0ru6vNitLq8wQl1BXnLP32mOy
Mor6J0x+yzaD6qZOJRdLzi9Nj2swGkhi7DyCJ6BFyVEqUs0h8jldjAOeFRtwdYgybawfm7gHiR+T
RGFlaPGMXn5sdI9oKKvYinr4lM8TlD9TjEuRLDONmv9eJCZjHQh9eCRWnvS4QbiXG8NJ0mlXDdG3
9/tYIF6KzTcvLtx4QBPtV5pMVAOXHUvJ0oviTRgGD3WW3g6x/wgVOYTIF61kLScfVfyOwWMCna0j
n8xENJNkPcLzuPONMXGQbjXLtoJrjb7yhh32LeyW78YI9dIr8lOcmcQxhskNOrQjBBMJ5sdkES4K
pMEr47tAIBpGzMDVTJC/W5IsHSOpXsUQrIVY1W+jPzaQfkj2IIvzMFryTtIAVahi/uCV7amZqlNr
xo+pAs60KtiC6EZI9FfITqC14n0Y6Uuvrp4qNQDY3XczEvo+89EXZmx46SkoDVK3uLIjAZHkOLKv
EMgaVEqdnQaoacnYYh64DUdlPTUsIX4kk3hSAcDOD9EQIO+rDvmobP1J3QdC/N0zyCgwB3AoZW3c
CAo+ylAPtryHTErVAUrtZhSmJey31wphjD0xPzvjZEW2mMRHfzIoJYp4g5j3D0NtOED8O7uLEBua
gvymBNOpDYJdPcBbUKWY3c5U39emuimaQWW5E8EDFcNeKaN9k+mnOLR+9h1GVPLaHjOOMF4qGM6U
5E9Fq6guoNvMbnKTIIGJxoMWVTFG04H2kchzGv2u2AgheToajgkQ9X3Tgs41AcEEcuUg9vs1YZov
pHwXt5hmJL9pnKoe5MeJUMdNPer3zC6Qq0sldYSxeuVH3BVtuK4U73FqioemY2PoIUOk062SB6Io
pYttuXNKQ4bBSZSnH47sefqRPU9DqqehJYcYhuy8npIIYxqvujBzeVuRb360aHzpxrTHXPfamiNo
CGW6SQvIuWNUysvUqHzcl+ZzFWjWsyxgmDbiiINtR5HaeGXLZRAQHTZOBFR5D+kj0r1w6Uex7pRV
XW0yr4NK3oHjDqLiIKdE2bddhPqyj9daGpHOKWpMz4QsTGKzBDa5H8dppxeqowQi+2kWLhBAPTDv
ZIPkr1uPQZFuAOw8RhbhwWl40j1ZXIQpGT5livE7rL6FXfoWBBM6CBOKuZfKdxI5B446leJa9DL2
5QkxR2PKoTebUIjp6q+2CBdtUhyiNH/JZGtRFoLkTIANaqEPIA9MKvrHcVh1OoZyf8ywUTbW4JbG
VDmy74P1Z18qKBQd0pSnEnmqvCJro15gWyGuIS8lmzJIuGnzNHlqdfFeqPpbsRIN4hRUdS0q/bqw
wpMiVT47rzw5gLs1nWiuAJSjeMMWJ4IKJIfUqXTMadB+bEWrvrV6U7jCHCBTp0Jo+5mXuJaWyiyd
5AhMWmI85ElBnGKh70gFBeRvRumAqdpvj53uN8esiHsnLVlQpHw0flTRAAp9VNhjR73+xIo1ct7h
uFRRwVrFIn9V2sXtMmCKW8ll1C71QYtdDuyKmyXNXT1EiHEbAUBn7Cms8sLvShVPQ5Vqdqb6h8qH
zc4p4dCWSQUUpHwbhabZywN2zSuVp7nK87EKpMoz/HsWSl1UnkBc+5EqUHEDWUK5LXDyR9JJVv7j
3GTIFqFrfcuXOEuW16C0n9b6FMpe/4z8DrU4K8FPs9qqbhlZurcgVNwoS3lB99CdAyb7PYCqTbzt
1tox3Civ3mnGkHFApYSsbb6+BfMVfnEHlIuOT0UlwxPniu4sVJmRzf17PNy/D7Kc2xoonmZhpgng
YK7HnV2vwnlU8Di6zb2zavneRjlqC4A9L+VDv7lOzvxYU0QSwDiSIkE8Q5r353jEx5hByxq9pCe8
riOebSpfqdd+Wg0/H0P+cwzPDMj0CGlsRJspcInSnQu1TMqLmYV1g5DLCa8GUX3aTTmrh18WS+vA
1zlw88BmT7/uUBcfXfJdHKQI8Kxs7eHr9+Oz+3g23KUVibpjpHgpwxV1D1btOBkv/7sBLh5UKnBk
CefWhSHfJeJtdDUW90oD4f2Gnr15fUttwp/7I03EPoqgjyJ4acIf/7uruHi9O+Y7YZq7FESD2aB5
7P4ajv/TPuT5k5if1Nl1iC3gpFSZh9iHd9I+4l171zbUNgkB/w3z25W+0nur4Gy8KZ7nxpJGpBa+
qvKzkb1YhUGV5Jrb/SOI8s8Oj3TRwCJF2B8kiQtThKV20lfdPnDihXCsdrbq8jGtpt61wOvSbb7a
bf3oIL8Y/KKjhQuFHVfIVWb7EZBvumqXnErsZpVdBZFf+5QuWg7+BHMm6hlqzsfxPAp+WWVey6X8
tH1+/ppcLGmFJbPTqviehLV1kuM1SEtl+Rp5NlmAW899fp5o5PQueRbH2NETx1rhWPUUUo1nSv81
S+GVl+i963b2EqnN0GjhfHvVpl/qhHJPZFdMVmCLV2Sd1wa6mEaoYRad1zFQV77InF0T9TRoVE77
K+N8KpE4u7+XWrBaKD3PzHlbSUikJkYi4rjIuLUaDk2UIIgQhwUR1c5U2XpL3wxSD0Kgq/uHeW25
XLfPf4yLCcdL1dBkO8fXCYsg+AmNwPEX4QHfFSZ+b4OpaDv7UJoVeMClsTcP1zYOV6bV9w3O2ZNN
DF+VKrDvAM+StTq8dOk6K6QrEsKPWhBcIiq6GvQvxPKKF58MpbOwMrWAxNGAY2S7Tq2nWN6P9UOr
vH09gX/cB9F7hAGLwgZFJP3PP2fXyKQ9FKo1TLxVs/l7HxSsr29LPmuwIrpEnoCcEJHapUrNNLBE
UhdPlsm+eIk2JjQEJr47jaoEgt33vRd9tnL99dV9sniQOm/Aq5cksg7ly4AbKfUHk/CqhL5uv6DO
oWBiJpJ3KTnSYvp1fZvy8e2Aia6SCEauBILdy+0taXJGQnMUXWYHuhPbKnm5LrBh58p1fTIOXn42
ebhgSER8h5ycvYWTqMcktfMZDMvyaVxUJwCN7yHt9YO8/HtdvPbpfZzGCfaFO4JwX0ULdrmzHHzf
N4wY51zK5Kq+ldnD19f08U205ttm0QjXwUVd/v21EShxX8KqFbdzTkW8klbBulldY2R8svJRVxNN
BVM0gjZ8AX++8X3ZxrSEPEZ4GlzVgXp6N88e+lJ+vrb7/+SSZmUm7x83jU/5YqiczAazbNtoqdfs
ICT61Gpz7AwKadn9INfrUNfcOHn5+j5+XBG4PtQMKBl4YB/vo5mKNAg6JurqgaIz/VSaM2FKeOWV
gT5OUvNAhHfjaxBl8RLWlBtmXiJyjJZ4pVfYBcEJ7jmT24ZObV26IvP/8MLz9Wqze46ccjxCl9Nu
lclN4KtCvswNEct8vCqb6K4VPPfrm/fJMApUxVlJixjZulS2armQWW0WlEtLAXOVu4meuZ50jSjy
4b0wGeFslItJNxciah6jVvzH4bNaBOv0Kg7mwxcLQ4thMDaieBeZLf580+WhIElDk9NlL68qIf4F
NP/317fr47Q+Y7qYFhS+WIJxL0XbMbXzqDIiYjwX5jbZzCo3xFiZoy3mYNxxh1v3f4KnmEelmD0L
BtWPMm6I9GOGPAJgrTt/wmRZm/bfUev5TUc6N0nVm//JhZ4NOX91ZxNulbdqWSTdPDvpv4MbihZb
6yg8zYYPLOk7HcXmNUXoh++Lq5wtQ/hsdXDwl3o7MaSnFmVTuIyiOVZzDCM7jZrKrgyT9GQpJe2j
fP76Mj95YwwZACIFOdQfVC4urlKnFt8OQbEs273ckk76/eu//yNKhx0Aqz9eP9YsVpH5yzi7jVJD
nAIiaBb/jbeajx015qdmRa7blRXykw/5fKBLPhGsy1oMPUwYY3nMpu91uq+bK6SYjzdLksk6wpkn
Yln84DLE3WE2CbivpUaMcWkeGoDb//btwnSJzt6iXAZ36FKW5k9tWdOFQIyHpVfbmRv1ZNq+U63K
Kw/m4+3Cw4khU5bRd+Jemd/Fs+eiFynuH4N5zyueMvGupvSm/y2i/LestP/XTLIzjum/9sg6b2P6
lv2/TZ28ZT/rc6vs/Of+5ZS1/uKTYgOAg0tm2p8/43+ssqb0F4VQVs555kR0qDGp/Msqy5/i42eN
wELCOWD+UP5llbX+4iHhkWEpFAm5Yqx3K7L/K7/5+6T0t4H5P//93JL5PkOfH6jmD9EwdYlNHbsi
9XLbhc0qoK1dicteHHeWZrgZ9j0QDDSS8HydjD57CPOelkmU3FRS82qOEVDynqTDnL5dWRKJbXkp
rNLC9O+laTrRtpq1R/1eEEJloUtBdSLtkj5JkRyaSt6MpuXblRkdlS4O4B4MAPfogqk0AEdBPNRE
EYpsD52MzbSNKjPnP1tP0xjAyRdMYDK6Bie+l2iCWOgFs1Sk11Qn+lKXW1IN6+ZR69Vm08UAyyMv
qNZacxMPzWaqb3hODzJFylbWHcEYVxnDgKa/slZcfkvcUUuWZWYEi9tJO+/Pb0mwQkiCgikuybd0
CWpyhwpySZMsz961f57k+ZPT57/n4skxM5jwfRQU2VR8/xzHh+Bcer4gLruWNic9UeJV9OktStv5
ATk9vU0zDJymAYJj9NGLqqCx0cJDL5EEh3AgHzO3F8RumUvar4bQdLvqMzjwI+1fxToWRV+7oUkm
ri64g9pHzpgJr1CwntSgglcPKkwGc9jHdPEzotdqhHxdUO+UqXvxlOrOSzj+Y2kgkl2NbLNOfspq
njhT3f7q/Iw8iQaqbhMGNMQRecYdoI9RFk4ikbmBGEW275HrHqZgC4i58U0NWuykb6FSPDQyvctG
6goYI7Gbyj+GWAM65pHfJ0GlAU/G2mZPwyZPUGZ9fdd5kh9uu8bBbu6azO037Ip/3nZZE0gsVk1l
KSkBitZ4IuU3dJTMeCNJ+aUPIPOTPRzeemHo2UM83SaTshWmYuV1MvsVsbvzTO2NTv9CktNvCs0w
4pVD2TbL+JGys2yrgf5GqBcBPMb92N9YRFOb5bRM8mQFJNgO4qPYhG5F/ACGynsEe8+ThvSO9uAq
6PRvfjAtlRLzBKlWBItMwHYKRX5DJbFEAnRKYukhI/TQ7nQcpB4mOOQx94TvksJufePnPBhVvGrD
5CWEfDnL0EjQ3CVtt0n14YjlP1tYorKa8mSpJ9VuCDuuKT8AIycbVOLHT0vJg0ejeU4kAUUxh2Wi
ifaYoshlyghXidq7iZCv2jY+1RPoTcJVK2DjqPAWShkiSkPpmozoUQbLI0QKKMoY140zGNO26cfc
Ze+czupkJijDWPgp7bk0tzX5Puikgxh7iyzLV43VPMXFbVFM6wKxo1bHxy4rntrIuOXO7aaYF6Wg
1QSoqfWHherRIu7ZTPoxJipEVzlObF14nfx6n1iPola5YvlN6XY+Fnk92uuJshJhA2XpJlD6BQLZ
U4vQtNGjY5uu/PqegJVj2v0EJLNO1YM89RutLcHr7JNKtbvsuy/sQU5jsScbGrXsZCz6FhvZIOIa
zbdmfitFt1hwbE9c6cIvy4gcMyKUgbyEVP+diP5K1KwdeAZHidvvjaAD7o7vFaHZ5V2xGr3yrpZa
ImWzlawSfUJHNFQJk57c1grdwD+0KJu1qHc8PwLvZxJdzluipcuWDzNJKVvoqiskMvm0yqLT/G1b
aBuVTm4f/BKzdMWpdpGk3QK1izMJOW+Et+iRIRdZ5rDibSohXUaER9O7XmfqCD/t2Qs8WJSQcibT
CcV2F6rjImjeqCs6BgavViRSWxCIXjERqCXPcO83Vh6tsq6xTTF3hEZeDnHteF3vSMN924MdHIlC
hNcKv/W+BayFA8Zuk2MI8LBXkMFg0dDgM/arXEQXFP+2klkcaSvc1WQOUeEvjnEbx0sE0Xan8b4R
p1VTFCZTRYObk6R2DBDAkDZgzogxCe222YwNyR/IvUw62vzeiIAsBTko/7X10GV4fCUtkLJ5+tp4
s16tRLPy5BfPRgJW7vt4zMfvwrjr+JGmTYtc0i93OcFTIj9uNe0A7CKhDu2pYfKa4AwmttasY2pk
Ev+3a9ZapdstEjgTHB+/V+enqqz1rJsmeNMOFVRJDMpf1iurkKUU+MH8G2KG6Gu0IfJNT4b32D9r
ZreTiP5W0FDLHgyG8QXhAG19HrpZbXuvQIrxXCCuz0IWbsRLrOIEjL8l5DsH/aMKJkkjSsBLmIqJ
b36s0VUUDaykEPVKt5xDM2rJcyc1sYOcD4G0xeKmQ8qdqZuouZ2ixK1RPhgtfwF2L13lqYWgdStb
9UUIF9LRonxnW33+mFf5U6/9VLSjjKIeKcmLxYcQZE9liwp82LWI/7K1gLeABCBH6h+mcVFOPz30
6eUTIXTBAMYPYQjMg0bXYbtFN6JyI0lrVLAbT7PWtR5tSou+ZaE5efti+NauRtoQRot5clDMjKzN
nnQki/iQkzX9CCwu3nwu8n5tluBFeHnUWFnHgunbBeKipsUO0fHApm+jeqr80inbh8HQ1izYdp/q
q6bUV31X0xpobaT9djB+i32yoONnz/spovCp400w/tCEH4X3mCff9f5HQKaLTGLsBOrUGPIV6aPo
pxAYhghm6m0h7sH0rgWmwqDOXbkyXdSUYVRtJQiOMmSzzlqXJXFOLJtyedMMT5KCGHS485Tf+QBd
q6wiQuwZur2PshUiKicc9IVBTHMn564QzsJvy5m828qIF2Enu2ZyX1cj4in2E326DrJfanKMx++y
/yKn3w0J8UTYrPDQosrEPlG1qwj0RhdH646XuvT4SIaAECIWkGzhta9h6GOtBZKnIQrJHTIsHDmA
6EcRq9KbRUeshi4/edEqFZ4FDQOdn0QuAU6ugaDZ1Egcf2s06GrsV4g135G1bpWoMw1zGZvZE1L8
svglc2+TDkmbfj/xoFpr34u7INkoHgrr5lnLoK4Z5VKqboTSfOwJvg497jf7iaxgjrHM3KF5te6m
3HMGlVSAoHXFIHcytYQa9tLlN1Ei8MYnhGnAIxIXFqKVStx1vkD4VGpH0h6TARu1xpbSfd5iHpNc
n9dGam+7FNU/H7Rc/x7K3B7o3hcAl8lFgyAGBWZRxv22n6p7sfwtsJWKtX1jPvviNhhG24qfifYO
Ca4LxIPpY7NQcifCAKIUqS0XCLfp1HTFgRIrRWnFrZYu+8S6sVOWgEJvCRHLbbFYZt4pVr6lY4Rv
5TZJduNwm5XtcuzvBr5SJD52VL0Uhrnu2YvQQXxLK0Kgheablic/2+k1K+9S8SFlbdEiBKzZaUJi
1wislD8HsgYwsxXmrwJHjxGrCwE/0sJEJVVkEfNetBr1Yjn6u5AEoZSiThq/BVy+z6dJtoGE13ve
b8jxQx6r60bRN2JyK5XQ21VhNeR3hBAthLJfJv59wG5CV6oFxuZFw2yOjO3FHNKFheJIFKhueA9i
ILBVwMeikwuXJjvfwHfbyat8ICRJW8QTJxvrIeSdH1osNAYZeRPNxAiLey24dbVK62CRF5Kj5MZa
ar43zYypQ6oXxk7BbijMOIAkxKR2hx4B8qSura4gCe6mLgeW73tBn9aSwVlJu0kN+QbRqT1JZElJ
4lKa0+GjbSyq2zpuSIBnjqmo45XIhuMFUY92YDxI/Zuk7iFmO5KEzyp9ytmOEfok+s96yWQH3SUe
ngS6/0HjBsNdwTPJUIv17TZPN3JRY/7BT+EHjtL1pMDRIG2O9UjmPD+mPvq2qPduX2xNNXMLbw4T
Kw5d8IjCjSksc2KD7bmmOXp1LEx1Yv+vbRScnpheEaSB4+O7m4SXnDdGxsDUwmFRDvF4q3n7LHzR
jFdhOI0Tr0mpLHBnoP3bqNp93fvs3P17Y4qOEBqcqWwdeWhtMf4pFAh90/Amb4UHlNkLPE26vAo1
z+21HGn3TcbHywaqJa0q1Je5f+qLx0Qz3bG8qfldgf4Eip8KR8yBpV3I1jEP7qdEWOrp/WiUb/xx
V0e4rt8PpFRmChAkw7PzdmlVSPLCaTOF6kttvGZW8E0wCSSJ8kML1h8E9LxFnwxEvjG7u3B8aVWt
dVt0UC72mFOYNy96P6ykOtfsRkhPdSkszcqD3Nn9kMTqWwpYgKNZ66jz/lZX0x31+6cIdrg95qwO
Wd1878MOXT6CRL0PvvVptx/i1NVC/UA8pUiMWxk400RYy/RSVEcxxbjuv0w6hIJ4dEXlFAuHqEav
icrKkDiNOpMi2SUxb0KLrNRcI3n4Lcdd6DRBeoL8bLMZcCv9pWpekdAv27HcmrW0CdTSNpBNmknK
IPETQolfkDu4/YDA7Fa2cP/63a0fPYwtZvX0bmz2MQFNWi8ustlOI+Y7Ixdv9XSmeyoNU7fvhGZ+
IxY3idg/ol91DTMhh03daj5wzYRoMinVltMo2hzdF+o2y+WNRBRMlOSL1OjveUhXWFhzLffPgzUn
PJp4lFeg3nzEy5kCHJ4uUJd6BQW6HBwz7vCyQUzl0Pb1cfLaUHON8azulo15lEcSQ01BdhtNoV2U
bNWFN2CBV8oF87H0w0XBbqALi4Ce1tefIymZGJYF1oSl17aOMP0chZ9IxGy5YybW0B0OrGFsm76+
PGnuZHw16nyYPrs+OhA6cl9GFbfkCokQmnRH29G9ccuNtMiXKE6c/GYuAF+LdP7QmqA0xv/A4NOf
oH52qXEEpuoJshTP28oO56q39ybNYcdwCmMRvwzSQw0vJC6FSe7mXdxOkqINfDIX5a1r9Neq+Z89
aerFvFUSTKAPnWhTiscGH4C6HMiw5ADd9jFo4q0XPXx9yy+r0vNln41jXeBALM+I4lhN1KWUQFxu
37Lx29cDfCxv/TnA5YtEQp4nJFyIoNz15T6AZZlcEZtcuVfWxVtDFUloo4ZrMJSnIQxXE1M2O8KV
PN19fS2ffRTnN+uihMZmYLCmhndkFIhInqaFZBGVgKOTM3MKs6wllawTF5xuvh73gy7h8ildfPf+
JE566XMTK7f/PRNUTVdaNQtmZmQzweJa7/7aM5t//ewzlAa+EGoT6rKuQ6f32p2i+W7YN1eaLp8/
N3ho9J5F2t0Xlc8CF51Zq6G6tLIT7mCXmEb26W6dbb6+fR9Qp++3T0H3QFsdkYx18dwikjN7HC/q
UtV17F0/QtTV5F1EUUX4ZLFq83oRJduxHojA2EL0tlLNDYdxLw2cF/HvqdbewhBTanceBkRhH8m3
RG19/UN+LM/yncBrg+JOvwuowJ/3PO2TRAlLfsaWRZeOtUMCqCC9aiTnBtMVvdCnz/dsrIuG8sS8
MxLqqS6TkqbdbQGnRpavvLOffitnY8y/fvYOZV7T5jpHlGWro6MBrmylBy8/JDoVC+UFOUh97ev8
oJB8f8wqci+eMOy5S/2EmKaqqoy5ikhRux9CWNigh5Q1RRZHvO+2uLGxsa2jhe9Snbqq3vjQrHwf
fqZ4SSZdlvcezPkVR6HP51K1vGWr5CZddOsfuh3fqOurkpR5Tr5cJSlokUoOVFD/wPgUuylKFb9h
qXKkZXcKt/hIVu2merw20qfFayB77F/QU6jGpYo68Cn66yYj+W+dqy3jbW1TvXTYDWdwTYx1+eht
Qhg/zbQwnkh/HY7XtWCfzhL/+TNcSqs7gZS0aOBnyDmAG/r0jAx2DqSemz1PX3+Dn34XZ0NdrFW0
EHKkeh0TEpG+/YsX4pH2JffrQT5dcc8GuVitWiKdiY+ar4cEbYGoZO2KRu/z6e5shIvpLpfk0k8g
JLFaiM7k4p880P3fiJt4r7rDziAkcXhKFuIuceqtfmut0dhWy6+v8r1t9fEl/Y9X590VcPb9c3hp
BE5j80vq3dbrWS9ISLmLD9oBSrtTVsKqQ3V5FbV57RnOv342bg2g0C8MLl6lDuVSD5rtIsZCW9Wb
4bf5kgO+TH5dA8Jce0fnXz8fNJl8U/K5WHk6+Fq50KDeNyDz5Ti5RlebX4+v7uvFOpHjpkga5CXc
1zldK48Bz+CDsSFT7arDNZboB/PG+6R29i5dLBWDoAaFP9R4s5VbpZ9cS8TopL+MJE12Ja5jTveK
KthzHjFxu0+SR+XCDxGE/Pz6ffrsDiMcAiYlS6bErvjPO5w3vYqfk71CY2woHvYYi/Micrzo9utx
Pt1qQZZEAzrjS1Ex/DlQECjKQKuDPd42vJv1woH7A1AFR1agv/+Nc8dnz/N8vIsbbE0J/lRr4MJc
wg9IN1npMIwIRFcYT7hqjPns8zgf7mJZ7qdkDPocr70RhFslfkjzdN2MD1/fxM+muLNBPjAG+6gw
CoFrmlQBFl/hBNbi6xE+Oyiej3DxOsTAFgNdYoRYeei83w0830Qh6aj/lofFWtJK++vxrtw29WLS
jqdorPyB8XRB2gbJbZ/VK72/ohD69Ph7flUXE3fVDJoUC6w/GlgrhGq30vdmLd36q3CTb0Q3WWBU
dkQSE64Jua5d3vxAz+avflCHamp4K/RuXBtgbuNGW8fSteSET/cT5xc4/xzn4wSgExWP22geCJKe
+cu10+2oD22JFXEC1l2WB3I3XP8FUOTNzCj+dwX584SG5w2oPOcBlTiAP3+EqQiSKpgv1TA3kfJY
15tCvX9/Wf4t6dL/6RSAt59pmLlh3VThj+ZcqMQ903n1/2uN06r9VVW/qvyTP/SPwMky/xI1GKDq
TP6W2Cvzaf8jcJJE+S/+XSE4T3zXN/H+/0vgZP5lahrOUxmyMKcKjXnrXwIn/S/k0sj1VQXaNOJH
9d8ROM26Wt6A/1xhQTCDxkUfMmsOodVSAfvzDSljn4APQenWgxGfKtKNlFxP7aoIwofQZyFQAuG5
UIT8INcmNKhQLrYphArINDGlZdFzM0wSd6HVLqo+gdcu9+1+KmphO8rGcczogxhVIKwAEpLNQrTk
Ioms3KXvKFSR/FCN8sabkgjiDFFSemk8EdakLbVUeiQ/x1tR6/iZ9lRJh2Zr+P5NJKaPAXiI1cSx
/U6w6OUXrSMOhbyvQ/+5EorqobXgBFhDpWy6GulhCcStmoqjjpWcqi6ynsknFnSQxm1Q1+NDQD6R
3Cb6WoaZtJ5M4TD6tfEAEKTcJpN5V7XdsC3aSt3z5//5R90a9TamF1GXMi3ZIFLXkh02Zb1t1W8E
LMAYCUgdnAqvvReFPAaJEGmuZAmziz/eawpbQYGIWFXyX9QhoxeQWtvBxDnux7H4kOeUofNY/60Z
Sr71h0iCkiLrq8GXjXtZqFemlx1avVZ+Nfk6NtNhHbLIMbNEuV8dPRYFwg7TyvHHzoJ8llh7JEoH
w4uhfFClFaog3Xq6ot2rEMWm0HJqPzM3Rc7uWY8UKCA9xKKOrSNdRheztYKfaMqabdErL1Fe13Ti
NwBh250WNcs8CK110MrVzmqrhSlpwQ7RnkTeU5k5nT9oLqQByg4i0TTaBMkuh4gQgXaySX35XcYi
vdJSeGg7j160V845uiRiWk28Chqz2AdV7C1hgIjHkGAj0sCSjVGiKNA760D0t3VbKzu4YsUBHFM3
ROVJt8gEs6ZJWsSGWpz8vOW/DYRctWr1qhZwAiz4RKNm3TZpuTPzlsNrB1cs9yWuuFLEfazTcgwD
PJRpHmxjC6M7grh0EdUZLAZqFyeF+Ke0qPNN6w3FIpHgf1mxOpw0ivvxrjeV8dRb8kviDeGdTGCa
qFf5oZxbAVJUAzSkabKD3GCrSkZoeWNqj+0vo6KDk5nzO6rxAxYVbcAsjfVFW78WsgrbbrAcqAlo
DVL6sXl4pDYAxaUx7pWwfTDi5sCPJtMIUJw+ney4zyTUEOBmNKN+TSU64smYy0f1idcITpIw8yt5
RHHaylwCtS/JVxeKGoSrVBy+t2nBSHFzDMfghx9m7HS7fhv3Kk7Tctq3IX58KDIvaqhZizFzqsnt
8gIPd48QI1XCU9vKkPfk1MmTHmCdKSxr0XdBIcAz6kNELZ1XroWo+9HHxV4gy3MJ4QZFnhS2tMOD
DcC8dCOFpXCvZZwdFUMiyCkpywVfB0lBWQztri4Dt88bgmMNGWCS2NkxoJAjzco7K6EXblkFNf0G
+peYjuo6MgQC5MoEhTisI6sgHlwpJPRXCUQrdGMRIpbxpzpW5moiKm1ZBXrpJpG+KAXDd/0w6Y6V
upKqxAB7V+lHo2Uiag1h41UxYkai6CLa44kVvo51vzIwwblxI5mOgMyDTbi3tnI5cpZi1KxGMX6Q
c0E9jrr0VIzqN6/UU8gKkBAFK3mGznTQRHXTIdd0AZaVTthGpLqFFegXL7aTk5loxKsQCGeYNMnr
GAUHdqhnAwqcEUULo6x+FLL8S0mkQ2Um35oK5pUQWfsTYcWaizRm3/faXR/ByzONUXSSQrdFtUo2
ANteOsIdHqmThUpobjSLKxs8YbhpvOGkjjdhm/pHLcyIkcgs1F4Nk0wp/kQ4Sly4Ojp1ZXRHoGTb
vJlwoTM7u1oceTsYAAdPBxbRNNVJj912hpNYcftiyvSRDWNQF/gooXcl7ULtVG2LvcFaNmVDk8kL
FlO742CUHX0/yY+CFHWHor9RFT1c+IiYHILXbzVdHhaTP7brPmEXDk8h38cRtwRgY7yQIstzgirB
O6Ug9Eh0JVpJYnHsJLW2vVi2ENvS8pCSnES/nFg7oVsIAAqWLGPffMsv3UE2kLxJ6cOkTvmqtJpu
mfRditQrIU1O9TeeaKDEHTHTFilhZ8bN1HqSU4S0rtsOfe7EJ7OIdfiZiu8/NaORPI3T+FLD4wNZ
YJ4G6GgIyBBQQb6gfa0OTpD5yclAjLjiUDjRoK6toyGH0tY0mgNt4iCQR9eq0IL2hO1parcdrUZe
jzHCscqP6lVXh8mtIJcns5OzfRmnP4ICdZSX/X/qzivHcizLslMJ9D8D1KKB7g+Kp5Vp8UOYcmqt
OZseS0+sFs09Mt09VAUK6EIjExZmboJPkJfnnrP32ml3jXhg4yvZk1mY1krXorVpqtYlqnBSmBDP
btMRjTCMSRX1WupftSXyEz2fuK92g2nTMbZ2A77FwRDldQu5pRRn9MeqtdMsQfQQOlcrZN8mMj1g
Tn2PL1YxK4ibRUaWKPrLWgH2ApFJLyHZ6oSvCBp5A2lpBTcjKobcX4bbJ5E55zxVj9Rxx0EhYDEW
UYgIQeta07RJc/GjFgx8tfJMYS2Q+aC8tfX0BPFKAGSyoTH73i26nyBENpZ15mB3oDwV4D+8DeVV
HGARbFWmGlNHcjv4nlIn+LCu6ucIQZw79MxT/bcZ49iqBafCtd9s6rSVnNSkIzH08ngVTq0GhA9K
VzuuJNSYXafHm1AYTV7xYIC1Kn0YoiDtB7lxMjbka11qDmAkd11g3sTgNLdl2YFBVStllfC7sA3L
ZpVAkrG1cJGuqaXsTLVF+zGx5FVB+4A2thUzqm+JwIsHk0k2PUMhCH1msY3iBO1cHWey99S+pUfs
R9UBYry9qkKdhXw20Oeip8FY6KbjBEGvK/bkQCbHpPRXCYGYhNlj9TJlLj512jEZn9BTCslO9Ssn
K+QHTgFtzZLx4CvCUUxD7oFqKbpRjcCpjdG7jhiOQV0tI/QCPWyabMyhyFckvY1P0mjuq8F4j+M4
3CKsCq9n1bwIk3RlkE+TWF/kWVpFmhk5wEpFhCvlQRyQOiLxO5g+pFM/bTaahkQ9qyDxUtVg8IYH
VFb7dGyfOog7TaaCTpHrCQld7WPyQlA4WwKpq0t8pFjKFxQ8ZiaJW7kxeG51qm8p+lI7SYBiIZkO
oChtRAPucpkfailVbElLJkfq5Ns8lu4sXeVGogskPGoXsjlmagCpdQwxOnQx+pI+PZXRcKXo7bGj
DeFWtXEZqmxPsKUniPpdM4dIWJmhZSctmBOvHybQSdQRgIcIcGjhOVXCVdLWH4bSPXRiLVE/hbf+
YxpKqVsGqKBCDNfYEarXFllSl6ENbiT4S3M4NpRtiIAFqX3Ty+KxrOR91ztjiees52dZcCFahsiN
wIN05GWP1vTa4U2wZJIyBgkmZEpp644xUpci0O5qcIdFIQP0VqXZDmR5vdyU8xEdaAzzi8Jk9JIO
6cSkWpJdkrNZh2qwHqR6L6RKB1Kra6kXun0SVs9q0GHva9JnU3NLUym44Gu0MUZ2yfXuI5/i3p7T
fCWYc7uQ045pFV30cnq1zP5BjHJh5QfBLi3gIcZW7naidOfLgRNUjadbyeMQUf30zdK0B3dka32G
VrVX1tlQt7skgUxskdMssAkpkHe2psEGIloXXMGuqMOB9NvxbZALXPKjcQjbSyYh3Jkilo4cV6dt
zoJJIWKRK7opuvx+tLQSCbu/Kq1pR1/0LWYNtEthvlRzdFJqaS/ojdtN6nWk6LuMbFs2KZCvMgOl
Te6kUQtB6W1Q39G7KYg2xsc8zq5qS9omJr3GPg6einmnyhVZ45X+kpCdGXxoQgGhrIxhfBL4XcGm
YpytPg2qaCJYIkVUpTFUEdfYAnAzb606OmUtSD8TAnIAgVqvoT1E5spDki2ERAvlUo12b3od5Hh2
IwWRaZlwMU9LFViKtSspkw0eStgMTdTYIvL5FaL2fleF4t4oqZwD1LB2F1fesNSdhTZJG8vo3JHV
ivRLPsutPD76kvQEzByyK9hTw/iSqkicJRSiw5ClnjmVHthiMiS4tu4EqYNU2KPu1kT2pUEd+usM
cp+MFWKAjC1avUORy6/n9XpG7GbINVkblQ/3xhfj/RS8zcUg3PJnmnUZkjLcF/7VELbjXRTB29Nm
5P1SGz1kA8I65mzKqhomguTHvN8mPbqmtIbTrKnA3QctrL0gSXf5zDk5Oy0wwxR/jQ8NOkJFHENC
LuKON7c397nUvYgZwa2RRVlYJZozd4FO+BYEwajW7LFA39M2+c1QRju/Kh/TUjgs8Nao7G6sQrku
s6KF2CcCFS9BdcyunqHO15WN6Se3RpR7gV6saoVS2GAJapr0LYu0+7BnqSZiLw2obQzgn4X5OpoQ
EWssi9J01U2L2yHm4kcbOSfamyV1iiPJdQYY8K4196EgfND3Q6RXm89WNa+RapAXXU+aE7bxOYVy
hpJqYwXIiyVNsmtE/UHanViEnAaptK2J6Z5s2vtZzO1kVAnRFZUUSGgZOaMsXqmhsB2FwVY0qqzW
7NdajxowKwEmZwJ3bGFlobJCzBc8DNPwUjf5e5X2XLBZcRnb+K6Hq2SXBG/YVtve+ajBOJftOpEv
OanP6iTZQl2+ff71sWXdKufnLjHeSpP45nmQddvI1QtXqiP1iHrUXgiRNfBbKu38YhifNa24FU3/
FWb4aVCMqzSSvkhT/8WgzLZVkm4r0WBlEVhymQ9Q5G4aszftQqh2wJwhQ4vdbvTT60IXcycPUeYK
EbkEfq64nwfTBRPmm9TtyINRkEemeuxOPbW9ropvs/6w/CGduwPxt9Pd+EUoDRFjfHTS4tLtskfL
j0dPAGgqKc3eEvub1Jx2MyYhCIZnYosDt1KmbVx2XE1Gfl2hPA8WgWNLQyURBp3t7F6qVY1VLl1p
1QSQvlMeQwndqMC6Vg2DsE4n/7211Euk4XlIuDaKLuk9pcYj0ejmJrByT+9meadi2SGa2KUeuFGs
KrNzq6W+ao7hED4T5H1s9QilhqyITm4KqKjEeedPUWabLZhbDQlJnVsL3qKtQNhbNSqyEk1lPH5k
4qx6QUvWb3c1ZFPgDW36FAciTq4RpmcUCpu8VUUH5LvmDXhpQTyPrqGEqcdmk7IwHkSnw3iGtEn1
5Eb02oagX+wRp7yXjxV5Xm5bkAqdjawKvpI7kW5ygivkEVeBfqNN7ceUdphuEduC222b2Qs7EYa4
21usnJliJq4WRMdESWEKptqD2iePYtfmjjmJiJIF/AVzEx1Uk1NrGFbWgM7YnFrqMM5c3+x4U0tR
2Qo69ppZq69LJYYrNLYEIM7+TV2kbz1xAr2ejw9da9xpRX9RfU059c2o21kBz3muc3UnL9MoOdRy
ILezcUnLifnfflLbbp+nXIBhI+rbuo2nGxWQiMk5PoiCBfuzXvfElR9oO8YsRTnmm2jGFB5AItcU
Y9VRKdp0c4A697dUw8mGsdEzKCaRBkHALiROWdVaTEdtl1wssUG/P6FBMg2tcWeAkFtFwKUmRDup
NnEzDTR4VDpykeobW4JTqutcjh+KLLoVp0G/n6LgjGDGvzeIYk7VheCsqcGN5ZdQEYdmnwN6mmjU
UMJd0ER6oi+yO5dYkwVLBJJdJO9zf6WCaF8ZKQzfulI/kGlOLoM6MnCT6uTH0nveVfFKDoYPo8nl
1dwGik35qqLHlHhfp+42XTjHIBqsGN6qH3fUlXC+jZvwKJvMVIsxOFuFvgmieODiCIldR855qSBk
ctMjtioIEEiRxZ07bC1yN4sIuFdHfZcgol75ofDW66No95XyLlZSdNcyOlyVdXJM5SAmwV7JbkLw
uFe0qD+/CLTnWUgEdsnIYcwpeRVMq7nUxkGztJoOaBhyi/WZc2tCeD3QSdRi5ZWbuHSlxeNWm5vW
m3xTdwdTslyhz0UEt+kCDC/3KrnwTgexYONH4yNC5fzFqEiziMNAOg7xubFibdcMQ0fsRDZtZDHc
1hnzTzi7qoIgsSrZ+YbdrpYpCUj17lamXsMgzAgB0AX4HUWT62sm0wa5DoJtKa1w5TeacKVPerTL
1ASjwPJvbduvA99sTkJNB8kgoc+lBWZcyUJiXknwo52ubFSIx8Spm5l5qMe6vc5USpFB1s5Tovib
ko2gXZnhgG8Hy4Ssn+vRklFrY9oq6Uud65b4BRXPlhNFpXQmPzGJgfCOPjeqXK+fPr/6/EC3KtjV
4oLd1mJExdksbqJR1q/UtIrXY1bQml2+/Py3UayBZ6Zq5kUN4vO8ra5NQa2u00o/WazWRytobzP0
x4dw7opdB4g8StUnMKv6OS5qWKFZdp57ROZ5zqYE9vngza2V7ymA3q1hR3WWnAsIq16V0xPWG+mD
PWS66+ehv/IF0r5DwV9HAyWk2IrSVazhRhhidmFlUtj5h24Sh6tmhW4LekyPY4yKTeY32yBpotV4
nCYJR2HY0GTM23IlsZRuyJNQl+rBUdBSLIUSTQ2s1xu9IN7LqCc7ingdunxeW03pMIHUNvGUDbtw
9joh2cJnTlaKVrRujJlqampccgXFQy53Rz2InjMxwFhWZfFW1PP+UIWa2yVzsOE62Bkt1Xiv3/My
cAsREd6Zaji7Zl71D1CZiSyCSVYG4aMVptW6ytkZfH7J2V7bbBM/6nyoabqk5TlJzewgFopH8EHE
SuIjTkK5uEkyVSQvPkzClWyyBZKTel4bAj3oMZMr0+WuoJ3IUd/2tTRBTIwwKmrETATpkJ0ljYbh
aMXzOtX17Gy1ocGZatEDiUL9bNXCF71QoD2aRg5e3HRnA9/O9KrhfD20mnaXNtTCRgLMfK77i1xL
3dcPZH5gq6GbnMSG5Pk1/SMy6ScyC/L8sTLZF7SLukLIkSNKA2t4ORrDul7O68g03QI+Of7IfN1i
al5NyjCssd5iq+pMbWfKsuJ0YUokX6BsgbRM3K9K7BQqziCtWfZS0fSAOP3MXGHCuRDWx6rOEsfo
zSurU7k9jJZ5mirrqUQ7GCTK8DJX7Gu6WG+faLBhqWui7mHqAJYXkOO5TbEPzyQo38xGnDQ1b1Sh
3xqpmR8xj5XXOmNKtxLZr/3z8eNtkfH/v0wg/9MJ5Q+x5cABvs093Zf25YcvPGzaLUXyRz1dfzRd
2v7GFVh+8j/7zV8+Pv/K7VR+/K//8cbukDbU9UcQFfn3I0TZYCL951PHm5fXl9/9+Ld5o678CnUD
c/2/kAr/mjcu39JM8BUSAz/ICRaz4N/mjcavQFRAHKhQE0gyXECsv80b+ZbEXdkyiB9VF/3dP5o3
LqP1f08bAS/xEHCHi8biEieQc5lGfjcSr1sd3iFZAi6IE21VzXa6So6VS+7GNttisNA+opu/E0l9
jQD+/VGp7AyewxJk+ONRJ7mZx7DgzqBZx77aTt27f5d0d3LohNMqoesYcyXqZnGKuutaPlCeErlw
lPNTVZyMp8S05f2wT48E0Jw6mVgUu7ifdv6ddGm85j5/mskAsaMv4jXb1xo55iejyw2u5u20Y3Ax
IDdTwmsBjFx2U2Fmo1N73W7b3tYO0SbfJveEL0EGMrcSYT/2df+qPSgH7POmTN/xkASCY3avrP/c
Nx0NWzXNY3NLX3CB2J+wf/hr0O7bdI//MVwpAP6fR5d0GnRnZ21V3CO0ScCgCbb8MZ3KWwkWmhfT
7aVyPlH7bzLDq+CDb7X6SEwIUEizxK1Hu+pGTr2C0WzmTt2BXnBsV8fgQbPhChHItcr5n+ocLVv3
8u0il2R2bI8rw1ad5c8y39tiDlwZ9TF3i2PSnUFnhLIzvs64Km0qmO6uuw+x6aZucJ1uURzfl7cZ
Yan5pnvKCzdbR3tqJ9dfdTJxhPFrENntpiC6GgJavx1m7BLFGoh4bUeOfmHtGr1x2mQ0ebKVlTiV
076O1y0NEQxgTrXtTdpdTqfc+MJ1qR+TaMOG2aADZNn+2vxQVvljuk0j2qi3w0t+o35JNrwtLnzK
YV0ejBUv6AMzu6xwFsKu4JQeSkOvcoqjYNjaG0xvjEHoPK5adwL7ewE7TgLgm3XwvfBZ3lSvNcnl
DJavs4d0nVJNZeuKPSl+/tCdPMWF30Bk4OjyDq4LZKcvyf5sPcJxOgjI+8bMUb/gqSycak0P9Yby
jfy36Vgd01XwDGvisFDu2vO4Kb1P0pSbOemKu5Fd7fLz8g6YJT53GNJK6pUP8lmi62g3bnBrHIcX
VJNry9MmJzhk227VHHAuM/UNLtNq9to1e1/5TZGedEx7wmGCZgsO/xbHoIxSXjoY14ZnHYkLC0Zb
P2TP6hNtpnfhusdC7/WAwiYbzIAwucjeTd5P9RJD6jniiXIDx9yga9paXruRzzrJFba6FU76FpoA
L9JtGtr+YOcPvVOnNsVfV9jqzeIaxdE1uPRB+3wT3SnX1rU2ucVjQf0We+qTLKCOcrRrsbTDG6lE
nqwxSD8WwkaTvDZ7jDgy6R3pay57RGvclRo5jE5QPNU4IyUG984yWXRrbIDNajI3Fvf3fJ1y6eMm
DTmvBlyRnh9ci7RUko1EEEO9UVWvYIKKu6926PNJlNkfguYxrDUeyD9zrMnJG/K+vJ6HHW+lfO3P
q9aJoMvYVnzJ8qNWvYTyec52WXoQTKLTHF1YJf5uBnR5TUQc+89pvunNxwarunrIMVVG1tssPsvl
U4RQeCT915CObbLN1Su9uU3EJRqJ1OHyqO7NVXntP6qHiFwwy1NZfKpNmK5LgjR0u7lE7SYnERmW
hoZfm8m9I5H0xziS8J9+Ew9eYdoICxTDi7HvEfZTBE8x0P/Em+N9Hu0brz2wN489C3gA87/VsEV8
DiQ9ogVB036iotsotOWbS9sdreas0jE2yAhazcypjVWtOWXR2RijZwXRxXYwHEY2zTcw3z+SK/3/
RlrCa/fXBQGDzF8u0SJG+gXa0i/HqOpIC/uxqFj+xrcqQdN/hWaEzB0WuoU2aVG6f1Ml8S0Qkwud
EzreJ1btW42gGr+C88L0pxto5EXzO02SqsNjEiF76p+CJGBY/6RG+Ep+/PftGiWqbGkw3TAXwuWj
UPlJfqgKnRIiOAjXcZGXnlwMJ2OIHnhsqwpUmYHOhp3ojIpba+y5QKdRht0xAwHnlH3EilqjA4jH
it1QM2OCSfe6NN3OgoXypVzuugM/BFLDU3NYcXIE8CSST7PUMP4v0ucsFUXO7f5IsqM9Ek8QjGyf
e4CSNkOe9y6Wt7Sd7s2QoBDIZ/g6TWYGSsTqVJytcL63pJKMNHW6kSY3Dgg5aKBIOeoYvLYl6Tih
yEI7v6diwxqlmqPdK8YrR//IiHj3gjmlYUHIRgOExddoQMkJDIMOfZWkSle8NCdFzZ8TYg98+b0O
aRGOBtEovh+4jUZrHt+iQ4DH26g0N2k+wyYYFNEbQb9gPGYrRPfmWC8UGR0COjqI9oKk6z7r3gtT
W8ETP6oJzT42HnSls2dr3Arkm+Vs09pOwQ8R+7upN1YSk00va5PXUE/ffXIVNT/4yHxyLQfqFZf2
usSEmbQQpvbjFwMplvZhwgoAEsj+Jg7uLIGWpXKZZ5PBl1k8D5N+Ggym3YHwpWmj99A3byul09d6
Z+xAybnICAo31y1MChAbpyEndaPFyK+qgtujv1Ern7VKFVjcBrNBBdO5paQhfDJo6NNjKZLXOgsy
h6ge0kt1pgh9itFbD14NVbsy+11DiBeNXX1kDhy+DrPBjo4AuQoMNlqGlPscURRD9KXx9VPD4l/L
sqe0re9keXoRrPlhHhrLId6CbmdZ2cAntA5swRKiWYkeKzHFxMSz94cQ8EoznPpuXmQX2Uc5khFe
VG2xLXrNJROhXSFXYFhJ+6wOjlUS5t4gcvcQkyR063CGWIUjREpzovWK6LX1w9BTw4k2I3FF3qxc
lbLRemNojV7dVM9hUVV2gwBkOSvJ2/vQDMYHIpjxSBKUHWfiHTCcd3h9ADNMAQWZ3m/JQW1X+aiQ
2u5Ost7vUn860kotXKOpVTcJ9dGb5ozMt5FIWvJYpFlfk47Dz+c8VHLXL5rCt5jJcLfoJTcjhIUC
IAALwWucV0rjHYIEkEY9paSoZVeNzt5U3Oeqv0uD5JVkFy8Y1TV9sVMxlqveohaIU2ICuVlEgnVl
hcGlFokYY2i7RHIylZiFXTmyKgRlfmk/iHnaSpwHqpQ/zyU2/lzTV4pM4BpasRbPNHiziyHSl4Md
cT9Oxkqukr8Jhv5Ryb+o6uG/go8j5UJGayn9JK/Uc7Fg2mkEazPlpDAKbT3F+kZjgMDJmv4NB/Yn
fO+3oyl4wYjORSVq/XS0vpMkQQj9YM2gsoUUd0EafKvwsqp0prrojf7RsRGTc2wUV1HSPH5317l8
XaG/h679FEPx7fAWSE4NmZ/MM/5xn5VnklIUGkE/RZK85qA40SAc/FFzGPAwbvj6XmRgq/z0YObZ
QZiN1V8/hB99hV8fgbRAXZf7xsIU/PERIJpVs0qTgnXS90dVzg5BqG+rKmMszV7GT/7mBTd/NKd9
Hg+PBnc//PCGxnP+8Xi5IjZ1z/q3VmZuKqGRrQn1axeiSz20ZEyRKKuF81ZNKgtrACGqjXSVK1AF
5HDXmcjE1LXW5vvivqsixzS156zbo669R4/DrifZKGV1EgR1rSYEcpEBCRKg9CQUkphRlKt8Qi42
D8a2UuPXhvDLoHwu5uBVM8jbksSICtgiMbJLn8eUoXWpSIepKjB2TzP5PdldZ6UH34SiHobDS6VY
t1kAjqCpaZ2pvIVeRCuJzimCFdm/kF1uVPVj3JhMMmaF4UknXWWT5tZ1elSl0U6ZMq8ZPlKCT/M9
bbXbwJTvk8m8ZaWxWu2WCFAaobV5okmAjCIxtg0FsMAtLO1qp2BpR/X8jXX6j+q9/0p/6G38n29F
OdVRELb/e/1RnF6yj+bnVtN/XxPpT8XriqEoXP5/3kZ66t5e2v/7f34oEr/90rcy0TR+ZcFalhKT
j5qx4C+/lYmWuJSJKLcQoFOrfX7rW6EoS79C4FxWPIn/0CPmGv2tmQSdkz4TqGpA5lCk/1mhqKk/
dpM0Fi96U6qBixjwNfTQn64+pBGd6BeqtDZLZOnNyI0hTvz81JIcsootLeJGzTnZo646Qtbj4owa
5SgiElrXcT0dmfG0XLB1eyxNaVwrtZof8b1I60QeoqNRdtp65so9WGpiree2I3KuqMMNgXXzoWjr
dCPoWXcoorTcmAoq1kIRmg2KmuSQWBUhypPu74daoV+Rp/peq7GZ5Hiz90MqWhuxFod9kySkrRp9
ve+LNmM85mf7JstpVkwp3Q8YnttaSiwYav3MjqiF8BFZynbwARuJgo47LJT6XcBFv0PtXO2MDI3C
jOJlZ0ltuZtVK9yZegDUhvnCFpEfEpVUVrczAZM7E0XVtshUCqy4GZj+9cE+yNV6SzGW7sUpzbf1
JFZ7pgrxluKm24vcsDeNEol7XO46SdyBth/NTt70iWTte432CyaU6NAIbbcRVT8HIBVXG6LO28Og
lNlGhCN4GPSBvlcp0mnrRn+NXNUE9pTo3CXm8Fho9NhMK8uOKOCnNVnW9TEshW49B/F4tFq/Wkek
gh/hH+aob1PjGAxSvFYmMziVqSCsakHMTil/dFX7Wn0SJRNvqCUMp1QqcRBjukPZNo4ruevMU9MG
3YrlLDw3jVKt4q7Jzy1xwas8aduzFksQu8FYninrAmTomXrW2oVaRzj9WUrJUBX6IbmEGSJvIQqr
Sx1dC2pdbdphKWxLq3tsgmHkRkCzXjW77q4fK/fz3yMGSNuShv/XL2MpI2M+CK0DkwzjPtffg6Du
H8OulXajNgRffypQakY09WDui6EuH4vT558qx0bcN9wLzNh8GJqU8yDoqt3nZ18/xC1ZSqz4n19p
//rmzz/2R7/6B//2+Wvl2Pke59J9k+8qC9DcgtzrwFLuCzlVPIN9ji0qRX3qo5kKrqBtmdZjCxRK
XJEkOR1DtMLHKLrI0BlPYs3oMReDeyKIJZqbvaezFT1lCS9oHAGOSnHBb+uOuY0aZBmvRiyvB3+e
vBbRnS0MdbOdxCFAnKzjQjFFksSXDdyAlnbVpFawDiuDu05f0Y4pl3FPHlGWd5yjbB0GVx7Kfq8X
2Xgk0T2tUuRSw4Oa5Zc05G1SCyQ1s9ZtpTiSbGsi87xQdHE3z7m4KsZJRlYeKuwl9ZlYRlG5QrwD
ezBqOLcChMzQWtdxI/sbtYfwGEQhme2hnuyFvHzo1U6kEuKGr5ctw5lCbs8CRFjHiNJ2Jal1d5aD
sDs3CRtUc+rVdS5YL35R12uwkETJv4dhmK8izI47pQSma+Xm2chF0QW0Knp9NU92PKBxK7X4Xk5A
4NVFw6imj8LLQimOrUw/6kmeQDQiGbvSzGYf8Jw2UVQYNN+UeR+rtIdKhCBSQoy8RSI4e5M22pv+
vGHvYR2VOmlQ/0iJB4BY2+L4vilGWTgAzWn2jcQcshjzzjUwCJAF3bP1HuWcDmxDOGKVsDcQ0/LE
mK3fx1XiMT2lV2nFfuw1KSVF1t6Lg1ofeqGrD9PymYmGjjw8KTPCI6Le6Ggm4EdFnN0qpNFtqg+e
WTXlgcFaeUiXD1z1saN3vu4mVaEQg4xnY5sPwCZTmFsW9m1nJIjc7dnOH6MemZedTKDRuh6vxEQI
ppNV1DrppOnHQrTKral2V3Jcdyd8d+yJ22r7+dUUtWz2es60LhqzCxGe7b6Lm3MV9NUuE5Vn1JDJ
NfpfmvKxytZIpSte6Ga4g/qcOIA6IlTuZUh8pFi4WjtHW3oxgE/KOYAWKMZoH9hJZoksE2w8tasm
FLEeNdJb5oNQnOYe0lmIR0MODUdHJbzKhHALIld70BoFG2BfrHtfN1zMRtGTSkIjTWFdPidqZF0B
Qb4jsgPhVx3R9csVllBmgas4m/NHuiAfljk3qIakkSYyo0ZW+dtAjJUH03wFZ7/Nwtx4GiKyu3sZ
aRJC0QaSlMv+03czK5WudPxjTk1iu4dy9EjmzUyEdewJ+HeIkEWTHc+WshcqfC2SEi2EZaHfxaj4
do3qR6r3+XVhZghnPz8Nl299fiZxvjlCMpbbvtOSw+cH1YzSQ4vQdw0P9yaaePB2XaMz8KXJX8Nl
605SojCAqeIckYV8NtEeXgq1B643BvRxpwhLgqVrsH5JfkbbJi/bNlFpjpomcJGpvPRiOcNnrGgI
yEm8pOoGSOIFMb3R0vEp1MTmRepwPs1ojs5CN3UnTi6UgVXcvuhGdyfEyHxn02x3A6kN3ue/axoN
LiOrn+IKvQ359PEm0IPxYUYQ8PkDkkJnoFFzNsvhmF+zDf9SGmP7kqdsagmMNs6a3ojHgGD0r0cy
B8hwpa7f1mKoblNFUL7+Ici7kqr3z5laTKvajJTNEIT9vViQT7w8wiI3YrdJy+YQmX15pZgGL/zy
jTDE99YjariIGaoU3A6Aa5dvNN2wt4bYuMtmQkt9jZDroDDSl+Tm89uproaY5oh3pYvU3kE0PH6+
RopQ0uvWE/Jm2VKhKqKL8vmUcNXgudcq6QpAJPP0nBb051/qRHUtwyK9T/uq26CA0lZKpwTPmvr1
SEJnjl7ZBOGuVOP2lvn59eeRdAiVCO4IedbCcjgH3Yycb3nk8dS8hXM6fiXd/D/bf/z3bS3+fD6t
4mL9843FzcvSjr6P8jem3Z/96Db8+GVdf+Qv71H+0fwwu17+1G+za+lXCTrSYm8Fts+klnL+23ZD
JwyALjXdZ1NWQSIYWKl/m10rv9LH5jckGVI/rQ+aDr9tN+Rf2aHze+w3NIzYlvZP+tI/dTcYmhuy
QmyoSl4MvRxJ+2mKXA8T6GJcq3QhB8eQxIeWDJxg1p3GHPeRgJilvsfJBYc73RYwvAfLWn/3Ov5R
g+XH9sa3h7A8IybpmsSk/sd2Q9YaQWw1XeziKD8k3i1q9gXYcMaz6t5pRF9YrryWnv7mqMsT+3c/
/ttRgVGgAwCaruk/URRitfe1rhhjt3WxiTCpRMa1XkA4xAq8Bn8LbfjDJ6kpCAVAC3E6/GSbpxna
tQ1JCu6ATSMK4nNbd44Eyl9NOltQ/iHs4Ovb+t3hfuqZURKUutZyuKk8EWdsm0tfH13xX7+IPzEH
fneU5Ul/J3yYB13Lg+UoBqVET9o3EmZbjv9O67A82N+9Vd89Ga6u7w+TUN81KYZht6D/LvaZ3SLL
NvF1JXnt/fUz+uNDYeySJc3SdeOny4HcxnLK0zl2U2oFqQn36kyWdy7vRPH9r4+0nF+/e1IcgJUB
GIrxc/4KnX0jz5YT4msccb8ZVv+pGL4f2wnfzvPvjvPTixePQjKLIi9eJmbnJCw9C6BXggeDuhU1
cUGAus/OT9yQ2ukpme4W5pVO/PfMnPavn/EfrzXAtXQADtTN6k/XgJ/1g1FSWrkwyFfYO4/txjhK
Dt32q3T9dwA86Q8vcAo7kHFkp7Cw/HjW1LGZxUktxW5SXMpt5hVrFXoSBPdEccb/YO5MttvWsi37
L9lHDOCgbmSHAAlWkqjSkjsYsmyjrmt8fU7IN1/ItNLMeNnJaHjYvnEvRBA4Z5+915prPeySjXXh
4VE+fR8+XPKsdaPXcQ82lUsu2YO2vl4UI+1KvbWvKKRJhnAj93CRern0n/94kD5c9Oyuyila3jDl
opqnbqzRSReNxMH01DVE2st5h58+tx8ud7aytH1q2UnP5eJdsMW8sUt2kie2lxgfZ13/f57bD9c5
W1uSVPgTzrnYlffmBh9wSGD46GDteKTT7/39ybz0mc7ekbBqTd1aHpVF5KRsf0WDZxtz99+5DJ4b
S4aVSJ7P709krwdtzxn+1yuf7bFZ78Gkbi9dRv30lbfQozEHp3Q4j+nLEKkWocl1wp6jmfbDbA2H
jtDaLOW7VBh7W00OYynthqhAKPHSt/HBL/yvZlNuW8l3eE8hTdCDsBNC8ZDajOZ+Mt506MOiwvFj
VYcgNE8CBPVoNh4ubXceAo5kmmNHwO5lAwXaQ2nLF3ab97HSH086Yj9qH31R9J09EsC3i87P9NiN
nrp1/yAqZ0QxFG7QLMGyF6uYCekx2XAG//b3L+59MT6/MvcR8KT2q/j6/ZtTpEnvQp87OonbzlYw
5YOlmOJNPI0bmXU0DcNvRO+5Xf8Ds/zKwB3lp7AefMIiUrgDUj9u9JK8v672jOJo9diw8IQrE+Zi
P8FK/xZh3iimDt2N2BXjN7+zjlFWHiFOn/Se7kFWvrVwDcygZdirrASGiJ5BfyOeJNV66IbBjVP4
G0a1I9npyvL9NRKFLbR9JG/IWlWsARZ6Z6O/hTzNuMwncwFjF/B/DtGBTcZnkO8MrLZhkcH2l3aB
bh3NbtrC0+XrPI7c4kC2Hyy781SaJlVUrmpLureC6CFErDaHhpvFihv1MwEO8qWt4/eR1K/V4MMX
cE4Q5IQk9TwUC31EdWz5JAfoxlO6f+jYjBeTlBtBuoQmtEsX/mwXEXzndP6RktrnYVlZM+Nb0bSl
TFx4Tkj3hpU41XBbxar9EeDiuPCUL2vN2aPGCkEQHylh0MvON0lBl7AdWi7oI3uKecc0CzJJs42Z
efa6A7D7wgXPWYNLFWca2pKwRSCpYZ9vlIrtG7k5cEXhSTcdba1oZRDrHjGaW5nPyba68o+Kl0Wr
fo2jqgN4Im+L7wu0lmCcC1voJ0vXbz/L2Q6aW+HcxI3Ki4a9VoMJoSa/jq5MtD6PP/v8Coh+GNcs
mZJnpw059XMRLSa1VDxNmI3i6hIi67M6hw/x70uI31cL7DdKTht9Wed9TyPhHWzqpnFBP2zTq4s5
lZ88ob9dbfnnH4pw5p8SudFcTfZ6V6bmqH4Ej5Vr4cJubqSXixvzJyXyb9c7+4qsKU27sOZ6FlUc
S4jsjofEmffjk/1VbBbEnrRLvmBau7AGf/ZefLipZ2XOWAZaXA1cFp+TY6INMeto4/vN4inzsvRX
dOH/8Sl5n7L98Roy8ddMakeO5md3NVXamhHY0ihaX+lv/UbZVYgBfW+4Lm4zL98mxF49luvIa1wk
mt/LfX4l7v7+id85hX/8DMtKYDKFlxkw/v7NhuRmttC8+Mgcr6TwUFcvE5HZdkYahsoRNU5uOLDs
9WJnyJ48Yyluf6YK7Aiyq4zwPrPQQA8dwCj5rg37VbWQNHUDv1bndHm1DjmJxogvJV8FG5Ouprxa
VZAVQqxeSdHftbrEP8e02JJuwcyuDf7D7N1fKw+Bwqx3S7zh+ck/keY6TYLlJmu3S0uaNttQze7f
b+Pnr+OHq5y9jr3Spl2rEjpj3NZEaiLeXS3xz+X1soRd5O0uRcifX9q/P9PZlxb1dUlWLZ/JqJ76
4UknuG7oxErgvC67fkViOnODLfeYaS3JW4W9LwUmUXqwYzi6iD/WevtqBsMWDIAHUmAVG19nROcZ
Yx9omWPou0J7llPlwvv1WcFtGh9u09l73bfBlBYRPziA8jUxTEuBiv55N+DvvtgOedes/O02nb3O
QvjFLOl8KZ2+krpVdJd/H++JGT9CpNpg8Vyj8ppXEHAG19oMGV2gS0X/Z6c1xJ02sGd8Isztz38E
PfOVAni+638d8LytwOkhm4ZqcMTWe6M6MFK2l06ly3/z7GNbSw2J/oD3Wj1fVoLeCO20axL8VBO0
rww0Gi2NaHL+42cerwzqBt1Gp8UY6GyXA91pFPhTU05p7W4geGNNDttK3SuY7/4v8pn//Fgq5mNU
E+qSf/lH20RjmSKRhvq4S+9rm4i69As/3YUn9M/K6PeLnD2ggumKLTEscoewu1us8GNar7PkK8Gc
TlLrnsUK8vfb+OnHWqRftkqHlpDk3xfgFnBuFyhcMUTwKKkaMAlkdVp/aYU6R/SyEFJhYkSiQ4z8
BDfP7xeSA1WMUyPowmqmZ/QWhIj2vsySrZmpuwmSbNxXjp71q15v4XrgzEWE2LTpVYXJVyVGk8OW
T85VJ+lXajvfziXA9hTqnN7uTPjUI26UeZmaGbiWq22VBqtqxnZSf5mrn0b8MBcPk3RdNIMTV5Jb
AAsKTHNjM5PTfUFY3Hcte+o0pMYRQy4xAMSS3WUOI4p7DcZQDTAotyiIyY6skfkyrV51AJKm3HJ6
9ccg90QQlF4wlKskhWuW/iwhuNm5ftDs5NAONrQZxkfKAbkr/gP87jViyhQDe6ZgbyKsQ8BXghUo
219RgBOV1rmDdVeB8Zn013l8zBtzZfq+NzblT7uYH2BQ7v1cciblW60p+xhPpJbmV3bif/ezdjOV
xXqKUDn3uqeFsufb87bl6cbnXn7riC8i5Jlt8aSC7QnDiPDKxPXJwpmazJ1n48nqGW+OFopnaf33
J+6TrhVPAiIgS7aY1yvvNcGHai4Qw+j3EgVw+fzOVuX6K3LdHNAz7Ffy4dIq+NlLteQVMFJYgsfP
i3+akG0N5enXwQp+AtC8b1OkbyJFW5caz8E4XeiCnGPF3x92TjcsFyqDD+U8pqWdA8kfNBaLqLC9
TNNxMKPKk+5iMk6jhfmicbfbcIEBuWqJbbu+6XIiLmE6Gfkb3DsoBvqF+/5nB4jVmHdcxiJgcNA8
a80wy81sO+C2A/oskSHH8xcogWi2V1Ygc5T+OVaPf/+mP+kpfLwkvNTf33lfjDlAPN55VYXDb9eu
Wuk7wom2gs23mcG83BQC7Txq5IK4WTsg3I0Yuva2iKdDrS/G5mTd6NleUXs4fYALgy9WwraJQYuw
I9cm9AbvOaVb50rB9xmrO7RKV+7ML2V6J3oY1YO2n9XgkPqS16LnNMttZCP0hLhiw30aa8xfrxpT
5sbSvcjEF4gNujdlACP1GggI+AL4hkq8NztgnyalStl+0TSisxj/+1l9G8rpg5QgyAcYSgCzCiBx
zCevJIKWk/sqh3Slki0aypAvIh9MEFgYlahJfaP4mkPf3CuYqqvNdGHBXXaK33fh32/92bpuZjMs
OI1bP1QYn7jdQX7h/PD5FShs8ZbS4P+jtsiDSFSEHrhhVTmAZcP40t50Tpr+5zX69yXOGrHo7HGA
IAChM2HBk1ZXy+mvjrEsSmvWW7eNnPggVulXyb3Uc/7zCMj9U7GeIqBc5iRnb8sYibEZlsNRYcqO
Ft23EW+s/kNTXv/+jly4jnn2iuSJmlmDwQGonK51wF8qmoOuqzYMT7Z/v5LyftY4fyaWUSBqapux
6vlnIqaQpShGMFSxDI2BvIIL5YFCYgVUV3XTPkdSe9QCsWhwsND9KGJcaCZNRwUDhf8c6M8q7QoB
fFZOrEOjPWcSnKt5crKUjB86e7NGd7loHViFHrhLV2kPivGWgMHJxoz4SPodOalnjAOzBXhabWjv
7oPotoOg6rfNOqjmdY7UKF+OcjpJKHblAmEA2wIHo/s2gx/SgMWN8gAur3EFgMpc/a6Bhkv05rqL
h40ys30RY1dF0LVGf63okMjEfWR+Uc23TnoezTucCL0y7UZbg+yERd5CGKbU63AkNgB0q4JyO6CP
KKuBo473YfoioemamJHhhliNremUqr1GLOmFRrOeNd3R8GOCGN2aHWaiFFbjqgsap+BvNftnvyQR
lvMbKOYDP5SnIyIJY2Xjk+LL/3VLXudTITI3BPUgwzrR5hd6dOuhHK7HltoZd1+DZ9K2j1EZQVmA
6rBYPMm9DAv5WsagVGqaa8QmKb8dTtrwVAp111gLPbRAl4OxUpPydRJGj6apndLWvymrAwCRphjc
QL9r4xYqlcDIlzv6ZOy6eAnSxa1iV47cYCgKyKhQQGwgFJnQsQdtvA8GADbxRtUaD7SPk4/UGaPf
7UPze9p8SQhqXixLrp7Nz39/hD9bcj48wOcvi5QBuBMKAOtGf57yV2ibf//vf7rgfLzA2arZdcGg
2hEXgEqJY9uYnCJ04pPqotyC1+DAvjRq17ofXNqU5B5cSuj4rBr/eP2zczzSmxD2MNcna6qxTmjP
VqK70B38tDj5eJGz4zvq4chWIBTjUWIaIjduDlg2JO1RLsXKiIhsbndKe7ewahR0TFn9SBqho7FX
2/lmFMI1pUv3fflcf6xMkA0E8gtZ+7VyfSgJh34YRjyCEC31H1JzY4S7DP5JluFSTghcLN24/Olr
+4IFEsbH37/091SEv1387KZ3laGkug0cKRzFtsXU2lrVdaoOgAmn25JELYuJ0SjzjmThLqqJq2lz
V5bCdWdMm0EpdnXUn3pb8+QAewb4LH5u8OvUCF23rSvigKpwRw4nSsTFaR3t68EAnqWw/NibrIeU
q5lOBpljHL+VW03SnmSgsKaM7lZrPaUvnTi6Elp04QD92cvEnIn5I6h6cLtnO9xAxGyCGB4CIJGT
rPBz2P2/XeH8dS3iJGAD5woqAa4lZvIy/fb37+6z9wV7gbLMGhe2/tlnSBUx5KFPgWAUs0NQNWzg
ksquuPBBPpkfqOLDdfSzXVrVQ6toLK5jXc0Y2R3ttSOWnYRr3cn2/bbknOVWu/aagRgEL3Esr9rH
7tjSfPvPhSL8JHxYfhobE4dY7siHN6XDYGihdaKkVhBTR695U2yjlg6tcaG8+/wzf7jSefEVG9MY
oj12pz14gYLQena51ZKQpGzrbyXh5vZKhQKQPzVvxrFd+2TP5F99toJ49fdv+dMVi1GGadqCD/fH
VBk+dYNUviC4ABOiY3nBQT8SxOHWW4a/V/7N/KQ7Ypt79vcLF7b+XJeobTk72ih74Y+cLZWNnlYK
4E5OZY82xctP6Kx76Y6KkEDh3ul/juvCBUO+7eQV4QuXalBN/+QdVWXVsizBD6DK70aaD9+2huBd
M4YuIYKgXVtqu7X0nvHUs2GfLAMsRfWAGAv3wU2nwFAtx5WuSWvFRNNdRt5SF/ma7Yyx7ERtvo8S
oPEcqMpUOCWsK6WTqFCaPYUi4qknRRnXAci/uav3aQPsTpR0D5qD76cEfU/rQczrOdSAmUAKB7ol
yb7nl8HaoO6PmxdVzwkwHnH5wppoPW3ynSipvggBA7Iv9n1p7GldrMb+MEBIyEuc1VCxicjxZE5h
SqPvwvirGb2hqh8oBsFbtcWKwGR41wJgdeWCxLum5bgqzOpmhD6V+XtNbtajEV9VqfRIAum1qmeu
LXXwjP2fMi2mOAG4LGIPUPStDwtLrStjqyjJwbJqkugJkFEJWZ8j8xWg/imXq+8t4xImCO2Dnogf
82D/BEu982M+Mpm9B7+BPSFQagRmCVZT/RlO6Q+7ytclaCkrig4K905YJ63I0B6N1IEF2U8/a5ho
waQxxlGcib/GSkKQtLGyYUPF8yEfvy/evwHqL+r1CQl6xos2wvMNW3ho0qHVx5XZgo8liiOGEEd1
D3usIm2Z/CX1FCg3izXZQpxr2UwYsu5KJggBsOvObNjDzfI6FPEhsJ6ITd6oKt16/wliOh7syA31
x6myHD98Q99MjpzudIp6SsiKLvR2natYUJOTXaJ9UH4Y3bAbOny7xYADnpB3/PLMrDizh44lGSdJ
Y1hsHDUCy+vFWI/B0klC/a7Mu81c2LdFZn3PKBzrhEO4cgSvBJ2MUipRMZdwnht/1MazkBv8AcGm
bX9qMZOaIf0akd+xAvp+nfH4oeAY7JOswaQFD7RKLOsuiGUvyhdCMOnzQkEGXwWOMR5xfzhDVLmJ
LH0TLRg2HXfZctPavNga2Xyddf0Rl4PDnH0lkIxncxyAdqsdTX6uM4Um3885o6+GyJvCu+3uJuXg
Y8UW/b3Ms9xOWJM50ERW7Tbs7SbNnlIYu5QjRTCbbh8+qNWdmvVbklw4GbxMNCXjOFhb4TGxAHFW
yItoRCb1MzlXLikYuzG2cXJ4qNvXfa64OfQuAteT8TDmlZNCXG4UcN1Z6wnDWOXQv/Hf4PTsITFb
GyGQKtU9cnoIBfP3mD0qMJ8088rMDjFRAfHARcpu5/vDfpriNQTklRndiulJ654mus21Gm2yDI+q
kF1jFCs1x/1qXre+6dYzEMUad4h/COcK6lmzMaUKDu/jHG3HAQmNyX2M35R5BJ+Liin6mXJ8KFgj
TOgv/aKwB6tgWojGINAad2pY3Epp4dTJz5mOSA4vN6QZVzamWxr2XQtgNEBSYk3Wum9fW1GtA3Ov
VD/SGFSambtGxyqn3nbmK0b/bH6jVlofWn8L9ayuXG0Qq8CQ8FsQfey/mbM3mA91TQYBkBRKPcV8
kkHt2oxdNJDjvk0eDq2FmXOsMjsyI8K656SXvQ1qeBUSJx1ENfkddwLqqyqDWNS/yPmhHHpAr3dy
8UKOTayRQAsxNyN6QbTPDAuctiGwZMJKez+Hb1J3NPp7lPNrEkHcKA02M7tq3D/0PIFCRRT/YhYx
3/4zERbgenic/cTN9O2o0dbSbxSDv9GoTqnLW3+4C4LFZrOgaW4gP7iw2jaG/CKF2QF+9SrR4Isi
7c5QLFmnULWcGQ66j95BzG++VDzhwF/ZCHTMQqwFnqAlXGc0sdNJiKR55rriJ7kfG18sBuh0z0Dk
MYzuB7DwKsUigu5nEXVeuMRpJoQOaN/r9mfY+sc+l1azmVyowD4Z3amkpTLCsihYmfmc1T21nUQz
CtmUYXWPSCVbJ+SJThvitm+6S6eRT6rK3651VvmQclHURGWktJ0CYxVtFxxT+EWvvO6lXRub2mvw
19CqvCDR+6QVxBbPQIspCZRN86yYTWIhx3o08HCmjSP34KpCjdL5IVSSC5/wsw/44UrWWTlbzdXY
5MuVjAQrHMEj6oNaPl6onZaz8tmxisk9DXcZPp1tW2ff2EKL08NhSpCIZJGjbu3rN3DND92JpeC/
83QsTmKKYtJmxbmmOTB66Il5lLoEHrn9rnIYBhKmqaxhdl74lv4cfvNsfLjUUrJ9KMnicCzjvuRS
NLgWDC+CwLtS0tw0Yb+SLhThn81K6I3LPPmWhsL8fMgZGQS+APel47FGC6ZvGq/ddm/9mtGqSsmL
kfPXrfyPbC//n2KW/mKZx5z84elcyI7/EBsX1////B9fX7HM/3h7bT5aWFRsXvxb/5hY6Dv8y7T5
n64JQUtbcBT4r8A37V/LMMfCPiIWOwtf+f/2zOv/ApiBu4Vu6oJoXFLa/jGxYKeXGYPzQCqE+MFY
Mv4jE4v+/r78+32iCa0LhK4GhhmDwfJ7It3HB89mGUiyKNZ2eaO0Hr3ZL2bDfqflrbWbkv5gYwrc
C8Sv4LmX377/gjvun9/9848LJwfz8qWvG8akeDdrbdjUffm1Np+agn4nitveS6QRpGPsSwdz+SWz
ArGrMn0P4ldDUisQazZsN1Epx7syhsbcxNJGkMvjAeMRWzHBm5si7SooVDdL/eqWHW6o5+wmbMyX
qm9TJ02O49iCyybE3EsJGtn2jEs8Xe0KQrDGaj32sDikZo5fpJyBdLlgcxZrNGlB9Mcz60Gjj91j
wg9N3z52ak58bxo3h0QoX9//JEWWfVsmrb3JB7HT8/GbZtn6IQ2Tu7yPIMo18AaYyyL+sI+aLOZj
0tykU097Fr3qnV1YxjqbPJAloH2UzCKqbQQJPI537FC2F09qfZRx12zAG1eUB8G8k+Lkq1YM001W
QadGQFt5ZLM9TmE13w2MblPCnk5jQFbCEH43S2V4ihPdhVsgHsmq20mBOh5pZMcb2a8W8kYYXpVG
G/z6JcZ9HckFuQNKsmnrqnpqs+gpMCqF6Ju4OKSzD++Jix4zudAeqgnxulqOd5E9PcSKEm6iHiI0
XAW8lLLSbX2/QuyotP61YvaYs6E0HKYK8bPgv8t+Hig8X1uLkRiNofqmSlQyygOqeqEP1dbCLLVS
0ZS7OH6CW6Xv9k0Rqk966O+H2nzse7O+r6YscnGulocAtnob6toeD1m97us6wSdKjDW5LglSa+qM
MmmaY74cXUUOIbIzquEoTeNVWlNoR9KQnlSrq69IviFHR35Uu8Q6QY5+saQuvM2x2Mp4/9W61YgD
9AsvBWaxqfri+1gZPLc5E/FEC2Ji4wx/1Vt9g8ZBVg/+t1miEadyuXUTZ4/NoJgwuZr0NOjAF9Ox
3M66LFGp4SbpSLU6cs6oN0MFZoKATv4rw7RDLUINn3FMDhbx3uCTwGcPRnegpclMBEEH2H3KUhRu
UVCqzwP5oVY/VTeQnUrHiLrpEEjijrgDAWnUCteUoAeoQ5yK29mi85dSguAkd81Rya8LU8qvYVmN
HF7HGd1QEsqrJg6gxJcvQ4L7dO7bH3Wsh6sBbNQ1WTyE4dDydZT8dbBb675QJ6bQOqAqqiqeJRVV
Am1dAKf9EgbToIgGGZgEubSXep2mt1xA+Wyzn35epz9YHylxB/s1bgNkEXovbaS+DjxJhK9tGhQ3
uRKrHt9m5PRyS9BXbl1r5Kw9tenYXfeh+k3qeo5JmXKv2cLYNJjx8kKf11UbjrtRxL6rpiLeSjon
jMR0/FmtvU5o8Y4sp+DOYMdFg9FwKJPEoZwJE4BOXRzqug1vfCkT8NDn7E1l0lJH4XdePbCpkZyf
YtUq9oIBwkYlFe8pVoaHJmaCklv6i5/T2Gl6g9MpYxmtCNIjuzHhPAlYASPf+3IujllgimNfjeL4
/kegz0pdl8d6sKejaGI8fLL20BbKqlD7/NSXDLc76SnNy/6G7tVNQTftMS3TYM0pVXIzVZKuRp5+
3uqcxkvktH3e3s6+EjrGLHcu61qzCQMI1r1tf9W7ytWJhDNxx+/KPvxp6+HenitQ7FavPUWVCvt8
HIJ1G+UTjWSzeJgZM7mkViRe0SoHEfbBTnlHtKe5upPT+OvQt2a+ysNQ2v/6bQESYIGumauitfLr
qDZvspCfMGhM9ViExuTq9WSuidzIONXlmtvXUr1BVCA8OUoib9DxAtjYyg4+WTDAx4dDBk1704cE
djWDn29NOww3RdvUL3A9ThMOecBDYK7yxI6PQZoxNAokqK+6xFAylqKrSh1ZSW3B1LfrdsIfkl2q
vUaqX36rgw5gq5a2x6rprZuiNQhK9PvyG4Fv16U2So8+NwrCCYe/SGXCGYxBsoMDwNwfwzHBXJxb
2PPEUWuqgYMnVmrhYyHXU6G8qFXzXNdd9CPnGJ6V7fBNHas93XxaaaXxGmip5lSq1dzQuSj2doyN
eeAIW9e52M1skV/Q9gAOxzwi5w0gYNH692lVv+qZZB7tJvRxO+c+YVvIGeKKT9KqGrlEchF5waxL
a+5AuaH5Ya3DyFwgfsXCxsv1+1xtFybGEDu21EI3rZJjRXPthD7NOPkZ0VgNqZxt7uunhBjIVQg9
bx+WLWp+LTdOFaFGXmaCtGP/Gqf6VTa66YZ9Y43DN1pN2tRsQ5XDxxAQDpnSd1PL9L5I8+xemrtr
OSWSDAlz5ZJyHmGmczgrhffqTEuk8XVe+S64HebuIR87xWn6oNjrUVnsQys/dlV+W0qxRODs1Dmx
DIggGhPSDeVB3Ylx0I/ASTky+8fSkrO13LSMpRZMpN/F8XXb2Ui3esIHtCahvTYX0/dGRaNFkMor
ixbtlxlWTEtGzyGWOxoZHKE4xXO3qjysbvNZfwgZDTwXSTl7udVyNJfgZkRZT3tHUUp4JoAc0rYx
3oTxHJDz8y1sSjTn4RRc0zcp/av3X/QerIMuXHYH5SHYEnY1Phi48Ai0LOQNdpRTmPvGTdtXsoOt
83lK2uGmhzXyFILxrZphfoAqVNwHLW0vVRJP3RA315rM0Oj9j5EUFnssKRyWln9aAX8kD7A/9jVB
hxBFzIMoK4nmXy2dhlQKOI+LcoNwXCE0N629ekJgJ2Wq/yWbaB8qeQdfAJoD5UXo1aNEbEU5Qk8G
Hfgg+aN9gne/4S5KWCSj9Fozn+dSn1jeU5jJcfplDsNxH/dWfR/0LSRh/irLWAAymmy53cXXxkDU
uMpPtkpsaE5JmT/OwaKz0wnZMbUgWtswTB6nEgpa6xvPo0W51xLXRyJo6PmpbDwUOvSxvAEqnKft
yYpEvvPVEfeYVCt3QeqvtSG9HvKBbw83Lhl+E/Ba8geGoZy34O0Dp6IOPfgVy3fGNn1fLL+Qn4Kc
UffdJgBa2EJCupdk2qstcqHRaMobrYy/NxRKfTxVL12BMUTXRuPKVLPxHnTBVZYMz5xtZ1DXZu+I
rg9dyQJnqeMggvmEmJz8qIYGezjtVG02ryw0/HTPlOTesuSHJNWfFDM17uaxmp15LkoaWISIqJKl
OaLv7e37H5Ecteu5iE4EIJDCkWX4AEXl74rOzhwjr+VjJXyAVF0D8Mwi3FNXsqte5c0JE1PyktnC
qcWosoGz9JSZ8rTuoEt4tLKHJ1YgEolV5JWyMgUbshayW/BJM/9q1rw2le9YjTzugcpgutIEWWJG
onhdIh8YBzNzvFIb+blJ6ng5Yqj0mLVh14c5etvYSfSEHN2uPcWpHD6kOdkhytss9c1WYf9wILWY
a9NqqKpNmW2mnTdm2ElOHclfgAJlm5BuKz3SJCJS1sjX6mB7Wi4Ve5OsjqsqyAGlTO48GSQC+dnJ
tkPV6dn0V7U/xHdp3141fZRTdMs/tUlWTkK7mkbq7qaUoRZLyDBUQnJAhqrjw1iPX80YfLGaEJDR
6sBUwMVCi037nSXJ9X4E1OV0VR1uUqKvHKa7Je/zlG2C5E0O9GFXz0J+7sW6sNvgWlZZWG1KYkyF
4KiHOlGeCxx0MAPp549alzxXCY9Y5s1TYoLbsTc9w6VTh6Li1CgbG8fyiZJwWHfd2Lugd5LbYSju
6kwtt6YiDlB0B3bQnK2xFj5xDLocunGVxJssNKUTwWgMCUSvbiYj9KVV1Vv6utVgr49BQPLXaBmb
uDTLY5aQ98JTcjRKwziW//U7uiX3KD7o3AZGuJJbgDmtrzLiIv1MPaZ9rx57lQyoklA4eqWRdmxS
XT021o0cZv7h33+TFXPqgUB7w5CpHcHKkQgTMsCZpNFFtWvsofsOiGal+kj0QX3FZkD2WFW4k1kM
9xUpPEOqBftOrxhxhD9UjrQvpTxQWBemBysqPsbI2x8Ke96T8WK8kOa37I1iCfwejRf6tMIu32Jt
Dm6hu1HhxFSSyqhrL5poCYgttPsgIeZHyvvUI2WMEzJZBtlKmWFN5nZ1U+SWv1cIcNoTuWXygth3
htQWh/dfILoWB1myoNxwXJwcs0Qu3NUhjJxZG3/9gkBtbVngjnIrYLoTVZuyXxiwQs1PmhQEW2Yy
ORSswjxq/rz0iUyM6Tzr+aQrW97UBmR3ivbX7JIrRnbEKmSzWGmRSq8xTqrjv39pRz8hiniddsMV
73p5/PcvhPh9/OMwPodWybmrZo1SJtL9cEWUS75Lu86IiUKs1e/bUu33RvGVHOBx37Kl9sKEAZMa
+zx+TgXJ7aq9ZCgI1O6DkrT7boaPszKl4NQEEHRmNqp1XU4M7vxsb2mdymywZ0VRsnxf+0sqQVLs
EjWOrqNEh7hm+tdJ096HURpey30aOpycws3M3rtKSjt2mfxCqKcdz8tGTarFpzRGC2502o4zNCHi
sVUcA6nZRLDvUCbBkVfmaykGlGUO8aMiIt2FkocpDNp+LhELPcXNa1CaS7gKw9G8a64CBk5QjrxO
weg5+xlKTRBYki3pjmyK3JHYnk/vQeBJKK0JgR7WSs1jkpgnHY3ZJOJrmFWWR11/nde2tglK3KON
HbxVRfrSjQjYpTH2t02Ys4VK06HUq5u+scydEibfoArjS1Z905sym1yuviJy2+73dpoFHhzdqwJa
12toiSWuoBses5JABRCkQ1yXJ0mOvxUzWYBN3sq3ho3wzqhJmSwz9cFQUwuGHepzfxoJP1OidNPY
kQ0cQ64OsW5vgw6RcSuaW6K1Apb1RGaHmF7bMKofZdm/MfRaeiWcNUDnNhXEr1ffyt4UXq0Hw2Ys
ILwD+Yu/dMopG2P9LjBsr2pRvIu4Ma7UmLoVqYl0NXxpkJpvxkgxdoxHtp2vp1f+HO4q1U93BBix
3BAycrQKcq1Tv7yL/ZaZ6VSRqhnG2rOwSsYUqTzt6cVJd/KcxdsOHDXDHGmvp5l20FRqC2VuX5QU
dDDyzfDU9/U9ADNUNOxhLyKAlTb0uXEzRFN/ygJcphXg9BeehMQVxEAfKuLVn6xUXgN97O9Mlcc8
pYFyKHu8I+FoGOv3PxqD5R/efyf0kt8RK9sy19nhqCnwkpqtfJianTLYt/pSIGdTOWwMkYPvT8Yd
oDJpE8YLfdGQD5k9I4FUw1jeW9Ekk9sk3DAZqe9Lv9f+F3PnteM2tub7VzkvwAbTWiSBwVyICqVQ
ClWyLfuGKNku5pz59OdHdfe47T2799kYHGBuCKmCxLDCF/5h53STMCBK87KPMImbomgvpDfgdPfn
j1BZw4fyx/sqp/KWaX2/HlFVv0gMSbeFRXnn8fZx6Eal3oRVj/YXYGg3Ue1k7RSRf3ayPDjWiFrH
+llBQ/MUhg7AUzIifQFknUWr7tWzwh55NlsRbzTHvKe92Dpmqp3GadBOZWkAgkph7hZZb7Eno4Q2
kYxAWa+bzVSNJVzbIAr5nS77Ze9k4TpDlG5ZWaH3wSTD2MRy34JUXUROhZZXDYpRCbTdlAr0+eZD
mWGzimOZJIvVohO6GvHJCD3/uZ71w7Phe+JE2UFHF+74OChZm2yrWrtWrfpfPwKqhW8sCA0lQyae
CsYFL3L/GbY6gGwnkixeKlvPY8kPjHyvRx2078f731/K+aeP94Nt14vautI2V56VyssPDZ253KsV
REr5UW6U6boXPj6nfR5DfXe8bqUWFXbE6dg/j50P7p7oNae66HjTs9rowzFvqbU0Ifrhau2oO6Fo
wZYU+NQg4+06kdN/Qazye65n4yUvyEakVn7IEUvuFgicOotEMYNVrC81nABxmqu/a1X+OYdCuSLD
r9dmGSjrUSEMSpmHW1ZxxPfq5CYt2S5japxup1TK1Wl1jU0wflc9E0+IYWUrfnzw5gMK4RnuWuq2
TGpxHBu9Os7YjFEPF1is2+DkVBsYL/kFmhA4LgKncbOwzU5jVTp061tN3diebBa5DakHapast9O0
LiL7jf9KXjtsIi9GBNbBI4EZJyVBqy9H1r9XDJDdj5cZxtj2MBwgQ1VPbDposXsokZp+jX9OZMqT
70zKoukaKP6G1+weh4wlxe2y3i1ECptHd8JtHJjgChTnCw8pfE4jFOW6NCvA9tfoAozRVWjFmzSz
VRQ3bMGKSoZTVKO2wdiXNZTkKBNifIGUquwyapvEHs34oof0uMIiGNbR4EwXxw7KRRNX47Zu4k1d
OKg7t1I+TUZ58qawPJseiuZyjvhdchjkR8nCr101EHO0NoqY81v2nWlbavY6F7sg1rtFr4ffUgqb
CzOo3kw7xWrcezGq4YmQF8YMwXeWRR/bJN5Sqn7ulBHDHFVPXOYELIrZYxFdzGeKCLjc6wkkQGF/
aRAbfxrNFqCvpqXrxyGY7OJJpdqOx6Fz0fHTzu0kOnqUO5A3nJ5jSMFMxOiTZ2u7ujBIXGcBhSWN
wAYf2qjd50abrJIyB8pMxrk0bQw+E6x2SV0riixOiSC8MzxFoJF26PH0qLzfSjOtdog1CFc4g7Xs
x7F6tsN6Bfj8LYnVk1E3gFeCUuw7HbXVnC7xx6aZRqz0lHZVRtI6TJhyr8LAyp4QvS13uhO0h76a
SzqNam0wmkMnMgIVM+VZ/QWhss7FHc87AM2BtDVhNIhe0EuuNsVnD8PUlQjq+mlgLODWYJCgjMXU
LDCUDhZZMSrPWF3fot63tknfTCcKPP0OqleyaY38lV1Q21ae+q7gmbvzAEkoiqmeer24Nq3XMB5N
Y0eh6ROZiQd7IdNHFTNqB7hJjKWSxFaRUrOVf5oyEOrEal2CqD5Bm9IIc0/tMFk0kf0OfaQ+gPbA
3hhIyTKtDWXHVvpemjhGpFjunYsk3RummZxy2QNXawH/6GkpXw1t12aefbJTJ17p2lFvjPh5iKNg
k+NPAC8JrAVm0fZH4tCNgwkq9qrVuir993Dywq3UuwO+5+arGrTOofTTe8TE+qBKjJSEhycTBaqb
79tvCamIocd4gmbeoaRr8uSUUbpKQ7N2i1G9RXao7LsieMnJny6k7if0VkK4YCArcfxDzEs9WirV
naCHOtzA+vZrzb4RhavevWQkUTPT1HUQdly0RtJcq82uBhfCUlpXK0/2DY0hpz5MYyt2pI4LUQq1
QSHE190GtbhFQ9i1N8i4XTtQrctoaUet9TH80VL93KmY9QGCZA7q+UeWmZcIZelnzWtXOMBqlxZX
h8VUOABNkH1bV8kQrDQ92OAV2rl0Bp2PaYFNmaJb9bpw5HgoRcCInRL8oueDp0NEm6oT1oyVlZWH
QbGwd54P5piyW6jxDsMNQEpC99aK05/RfiZINEYE8Yu+XEuzt3EhT5O9CLMWJF2JyWppV5QDlde8
nSJwYt4nKDTZR6j+SGAzfBdEJvHZj/E1zBprR+3qQ01xaO2IJD9PvVefviEe6pa+mZ1pRg9PMUaK
iKLkAaX2iGKbmshFXFvNIZFDc9CMr63vScgxQGO9OOyeHVweXaus0NSvDAv7ZHJKTbH9lSpif296
wEbHUBO7Xk7Op2xsl4lZySUQXryrAjy/J+rz6di2F9pgyjV0inuRdePz4x1NmMBtAYXtcmW4jL3a
44HuI4qvmGeAg2GcWHslzFkfBIX3xuiqzTAE+ir2ne70aB//W13yf+pM+JPy/P9Ewv5/o4SkBTr+
n0tILvLsLay+/7XNrs//8adSpP0bYo5QdGB+krY/0Mt/KkXav5k6fG7tAW8m7PvRZNf03yhharNy
oqapKCjSmv+jyc6vqELBEgL4CQycBu6/02TXrV/wtiafLTTkIkHKmbTaf4VbFKZJOIQj7hI0FKCr
CusPo9UpVvukn6Lfj+wciEUNlI0HDeXuAbReK5F3to3X0gp8IrkKKgwBQIV+TveWEwvo2N8FfnBo
gwwXbWLL3l5K82vZJkutmtZY2t/iCJ9yfFzDGqPbXuwqfVpXRuDq9XDppfIBAuJLQ8ZRFAqU0Wg3
FfamSnV6NfvJBuyGhEKb6JepfDPLcAsXaT1g1Ip2+sanLRVErhWLLYmS76ZB8SGvUC6ZSLHcrJre
8Y9ctEbyXuUymZNHDHWoaS7bItol1KZU5dVoODNqxLLSlyp6WhG9x6EoNp3erzNMGHX/Q5NBgYrj
fa/p9CGr9cg1aSB7rZD2BZbtfgb2raSzNaKC4dTrPHoO2/baTd7ncPTwFNHOnhouxzF1B+Vt0DAq
ZEUgsyAuNLCgswTetdklzYJDaXwsjLcQM6AU8WTRq9SFAbAWmv4+ieKjjn+sq6fcd8duTwXVWvzw
xBnPWbop04tvzRGKQckszmjSmke2kM1kNvYq6uNVO1kIV8YLK7maTnYJ2SfGSccoIBuX7Thvfdba
GMKbpVOXq3ULcN/nMGrYyVG7ziHUlSAaDOO9DXfwSSPX9uUmH2+eBMeVVyiP6bsBUwBZJ0ublbDt
x1kZ2VWxYbaq1Fo0pb1K1Vp1A2gMedoujAF9PVvZBJP3EvXFmoBp3SoTlKsOteWHXw6h4RwC9CfH
RyA5DXdlnGwIytymHFHOlUsKaAsDYLE/pMvCmEuG9iHiURZDeIg771zHH9j9FoFCAFoku8jOllEc
v7d26Sx9njss8cKt/Q4pz7Nl5dg3lV+LQD1XKRQxj7kSqQr1+QoX2/BgI+fiBqW6GyviA+82Vh2B
dNIeJf7qgHUTuor+k9lrWzEE+9EfL55fbARNVScdrrlWAK0cJkmIB50GtWMz4GqhjjDKwvHdCEpt
hZ67TdUwe6FD5YbesQ0Q+JohzBMMhD6i+te8aej3xzYPiDo1yiNJcpLdeMCFly7OXqm/2AlEP4Py
vXKjc+dO8Ohb8nbDib57WXCKJ0AHeal/s8GcxkOwbcf6y1h5AKSH+kYbJ3kCUh6CdbduZsjSgMX4
TSbybAU8NN92PmEFFnHHA7S26xJhMg2jwixNX21luqpKuvrLInv+HQT0VwOfGUr3AxoEn3Nethyg
dqaUmqAe9zMmze/x77EGWlCh/tkLm00Slq6d3P7+S/67tRGXWSBItPh5AdTpr/ijXOsqxCL4kmA2
pMo71+w//v03/Eo5eVzHDICETWyx5P9KKZ4S365lB1dcWPolkjTIh+hI0HaIJvspFw55RfxaBw72
FpWJb5vzQtr00WkcnkAWv1Ev9xcWLLOFRbs3TJBVV5xvAg7LQrHyXZYU78b4h5zB/4dQ4H8prO7r
P7UzVv92rz+336sm/z8v4df8p/1+/q8/93vxGyqzOBLKWQcGCBuQ1z/3e+s3uNVSzLpIAESByP0X
qE6zsa+Z9SFQJYHKhIrkj/3e+s0GZ0cQYSFgC/Xc+nf2e1Sqf5o4QkiUSJg0QCxtWDYALH8e01nY
+R11khTGs4XaIXuKJZdjTnpPBwWM1VaL7a3Ii9e4zVdWpS3qYMRXHAG50VzVNc4ieomkfvEE/m9b
h1G+QMILngT5TvuSjuNe95DxwJCc7HShF/XWs601WNXdmMulpg4rkWYrOSejZrvUymJjojWW9OsW
D4SAJRDYDx7nqxF9V9Ow1oFhbnIg66VJ/7Mh+xSkuxj/1mUFGCR7Yvqs/STZ6fBgLJmfpR4fZE9j
Vxv2HgTPSbCCAb8fm3bZBPbRas1Nn+XnQHfOZu+d47A/keTLxj4MbXrog+iq+Mm5s+U2i71VVpNZ
NvVaQzzJFMvShpCTJAcAN3vPNjf0sjbORbbiWKcDhbT1rKoVs5jH2bliwY2VbpMn784Eg6PLX4cx
eiM5WhtkAZmVHFLEY2O92fHwD1naQnfq16BETuZLHwzHtkxXWW88ZX73HOXdrg2LfwHsNWbU849V
VIC4lDZebyggop0CZJNh99cFri9MLfS0MEU3ZSt4lDrs8EkEbtwa68GQK8hOyzl/rPkTx7ddeGFu
XbxAWHE7zp12FzUUHO3488TJnugaPSnlN92+eFqzQPvGDSv+gd6rbk7IsFjLrByXzVQv/34VnU/z
58vAHnTm0AISZbHWfkGvT32gNOmYoQFGSr30bbHsvOQIduQLzb5Dj67LFOMW9vdf+jN2fb53P3/p
LztQy6Yd2qB+QHEVL60Jzx5GCE3pBUWG699/1UMI89cL5ApVBGtZCwCb/PycGmj2dJMpJkLYiunh
pkuv3zp6jDJTjGwAtoCJEr2XxU3qyv3vv/uXHepxnYjUac5D3lZa4pfrlAE4w6kAv2V7ClXqQ5Co
uzhfNSr4ysmfJ98eYaKZFbX3Qng8nrET9G+6qv1AZXrVOtGpQqM8h7mX6ve8bA9BeAnpjqb2cP77
c/1F/OuPcyWRQvFMo5Y6g53/Op4l5o0U+0MFmZT8MMzub47YRBF5grCvyB3gzVO9sihFi8TeW7Vz
07AfLZt9UzlXdfhXArP//enY7AIEKmCsH2IxfwHOh2Iy6inzvGWJJDyA6ZoIK7yDVEAUtroVaohI
fLv2Euvk+dQFkvS9LujA+SluU9F7J8vXf3F/4HH+41RxsAGxwZqSWZKS/nyHDCwwzQmDklXY8OzK
j/Tqjkkqa0pP4lOjfzBl9E4fDnjKejIlimbUv9xYiosf4KkaWnOrinGWz6I65qepeIby/NE0oncD
A5NCx0gQaRvcBCf7WtvmJUihGBE4iXp2QzWT730EgRZeO2Lv9yASV823LvjzYOQu7rmx0qL0UIbi
4mjO2vHvUOyOVfsl65SPam0eDdo3uItdhmXacYoj9B7Szbsw6uVgaM96o61FkB2pPR8qC8NsJXhP
o2LraOXnhMLUItScgTKvAk7ilfT7G/4jdNOVflnW1U1M+WH0jMtkUHrLpvDV4VrjUB5jTz6uJa/E
pc3BD7a9eTEt/0MrL8OQ0JLuokU9euh11PsqE0d0O485jKm4TY6tSYuBU+8bQun5ymrN38/QYIfl
HyyZbCUqgPq3undIT7TLLEihZexzAY+HhuQ04FOeW0erBjc4pvcuzw2KerCVROJ97if9WXEwMsUs
rnMDT2wbzs0u4005c6dSegluRyPWrkqMbwZ3VNvODalXTbG4ysi5ALi+K2Nz8wJrWnEn4Oq1jos9
sE1tkVFRdOlhrFI4Ofk6mu0Ux56kRo/MZy32v+WQD2mwvIdl4ma6tTFLjL16277OlrRDbF7aVMzQ
rVM8hs4CCNAGYFgIRvCJzsWXwolf8aA5WE0B+gQgFPmmC5GrQNGobVaj4n9RC1BEoelT/8Nuvu9i
NwPc6k3Iq4zNm5I3Otw6eSwNIoRJyM+ql6E9EKvbdsAD+XGuNJZXXV5umiav3bHB91ZV1UNqffZN
sVNSKgVihvm0JENAm8sTKaUZ+B9QMgSeVaZ3cFDHobOPIGMORmmd6uQ9LRhGo17R/Nc0dNVg9VnB
diydUxrxm4QmAd6Rjavk7dZiBKNMe4jnnL4YHOqRQQows3QMuJuRG0B8E5DeF6YilRXpWwYQZkn8
eNQEDxliwMGx+i2V0mExWdjlxuljVvT916GqvvGJC3xML45V3wrHR28Aa8yuh7drjy9hMT/BnIrN
4IsvfewgbaM8zXMKKOshohkCVi3m5ut8uKeE760DuwYjKrdJxmXccS2KEdzb4QUDu1tXQLSmF2Ms
zHriI+eBSD/PRZQQkRhzdvwC4LJE3kZ28VtjlJ/zEELZWCvfp+HVV6BhWzVL4LzWjkRyvZ/cR9N/
Tx1RL1q7fdGA+cxzrMySdzu0jsTSNBvSey9MLoPaUKOYDALrm5cz4UqSeoZnslXUbq1g3zef45gx
y2ZBZR8fXTNL1pU2fheRcWG7uHaBcwS6z1pDLMfSoZZ8rsKdKCP6XYq3JWAzquiMKfyNuG/OuNE9
d4bPuQ115PHXTR5+MH1v5ecRp8USFyTvUGueFct+EZkAbtIALnqcWuUld6MzTpPW7D3fG7BiayEN
tvRtEjJ11hQv5adj2S2tRosXdXKcTONSlsm7WiWHOebFF2v7uOFdgvewUvVbK813KquD4kN8aMEM
Kf0lH6Y3I43YNjLaSDAiPeUqsIPshLVVpXW0leyuOOlyLMcP6sTjm0Nqr5DbweOZGal1LuUajNgu
9nsckVnq1Sh+d+Tw3FZS4W5qzQqbwXExRdSSUpps3A0b+OCTxSTXynOk919VjFDcrDF0pu2sC0go
XfhT52I/d50fDDC/A4ltPO80he4wY3ETd2DiFjlItAkZFDgGWs0JzQNYFRikaxqbSQ51dLRDN9d4
YFAWbiGg4CIAXqSI8F0T9atTNc95j6igOn2cd1WD3Ybm4LFUzEvjK9SSJDsPZtOulbIHhY6+Q4P1
yQ79E2gRGOEOjZgwXNaRduo88xh23AUlmisYRXrImvQemt51snw4u/a1qHaowO7Vtrx5BX8z365I
Rc1My1a5iDZjh+5HjIZ9WyFXmFyxqLwlERftV3NvbwLRk8bvomMeJBMfXclj0GvPKiVmljHVuaIm
+7XIniPt6NRorGF0iQRYkH4ty2PbmJf53tGUZ++rbnanXNNWXOYHHcIMJ5ZonmlH2sGtaAco9Ope
i7DlA4GDAD3Lhi2Pht7cfI+JbdAigBTuHLXRuDzOcPYXd3xu0WjxD2qY3r0JcLDHzqjnB1MpborS
Q5ztmE36wQ48uM807NW+pADaGN/KdNx50kfBIGMXGB1zZaXitavbj3k9M/hTpuY4tUtkJE9ILe0T
7F4CJVzn837cRNVN9YN7ZmgXP50WVESkO19oRfvYSRrqtKlyBfGcTgOZBb8w/Px9iIwv6oeoAO5q
a3QhrWsKXnZq36wh3M9b9xxu+X0DKRxATJPY23mjj1L9wog5zn9fNuIobP9SdK2b9cXLILU9mRlx
hXxlSwdb4K2irL71mXmJL2UVs0Py72XOOZeCAZo4w7mEph8CCPEZqIVqlu5UH+dcdZyH3szBQf6K
mCgvAfYSCadSYWEHVue3BIITJzLjDuu1qtDOsk0kw0LgpyvZ04pVwXJbmK6vOtrgqDBohf4FEADl
YRPRz155FTVZQOf3GyT7KWMHd6E4KyRiDLBFciV07QagHv0FdGjm6DyKlO/xBJ6aQiYtx/tj6Xdc
Igs0PSb5WcvY3uewPu0YUNi9rEL4EG5Rm/FK6Q9oUEOFAdoUchOGwLw4BdukbbkmSlxzQaCygntn
tLe8Vy6Rf0nyNuIOEIVY4LbYftgZ7YCTM1LzOMXdMns2LOoQGlHnYz9SCtZpxb4OoXMNVfXdsXtw
Z9lhDNlt6PIBHdAvXrHONf9GmAq+RWPQzLtuUPBYoAcwUOS2j/wv5UapsZlnkgxj/I7i3hGpa5jy
EPf7ir6g6Bjr8ThfZhV/nTLre13Te37EuSC1jEU6VE9WkPSUMlPHtStAK2qAalvEplfJ5tLp1Tva
izSUTbEtCnMLQJ/eyOiqcaMt0hA5AMf7DtdtnfX08gnOCmFgrh69FxXBgEFxzh2dDK9xO59RAGea
K0+eql+SmAihUmUCSx2RnX6TVzMysvXvSR/ek8SkyedsmHNvnkNIpupMZU+M6EYWl8kP0K2BE0EY
4lir2huF66A816HIqYXaGWYF26bf+SvPSlaPIYuSNsugYqItCwdFBmm5FhFACMLHaFiVRV9jOZIu
6g49JqPkb00ELnzbfob1Fq8yu/1mVaaytLKscYUW6pswjN5FgUIPdJiK+MDfJADt0hp2D4a7NOv5
HBvaUpOJG2ydjW8RwSJXuZpgTQsHw6S0ouQc3Rv1g6yroz4YFHRUgcws7EpwKuje5i0amsqIm0Bd
rA1PXESVsMjkBDkhprdaPhnbwJwDHKdahxHD3Rlz5A38hluLxWolNZoSDk6mPoiEQUfBJSzUJdQn
sgRNAIbV8KSczM1UqBAxKY80rGpZxxQPNcpGUbXTeu5FPg+5sEvxza0R68zNnSEme6lJq3Jxst2b
qXHJR9RMynk79FA5GVs6HeoAXlMRkJe6iLGig5LV9JrR6akGWp/10cbweWl32YuSJ0xsHbdWU8hX
UYk3cBMwzLW0Xmpecu18i/oM3rrryPN2icz6pa129SoHLr6oh7JYw8nzF3pjxm5VBsGG3vSw0aq1
r0aZG0nHoZkmPqsDAoF9N+aLzCSnobD1nPTOfayRV+l6782Za/pa0OpuXqfnrpJo/xHZAhx//GYi
ZNBy+kh5bK4S7DV+/zH1UFp61WZESCcrm1OkMa+SmjkXdskHIs1rLLWLUTKAk0yELot+GFYvVWde
pOeEboUz4sIe4h0cWCQ1QC0ti858G4QghJZU8pp0GYZIF8b+vMd23mXM5CrzSRiwp66XB0/r7bWv
NTfUtL6L3G9pB7YLr6Of10fJfU7fSoLHhSzYkcspVpedTVRokNA2VUk8jnZgV90e2RvloAsD+cgP
lv3ACuIN3mcSFHxXWJyStHvvAXfPS9mIwIDWOrc4zuD8kujZ4ug00b2MBGolRCKNf8CC7FYT93eI
9nhafasFpzHvBvOIKY3wU4OHkIjuc2ir6PomSfKdPSeadX+ak4u5XDGm/lPVs5rjygn8mrvYZsH7
UMfvncJVzDtg7yu0A2G4IXTjuaKRBJJZdLeG+KNhliv6nWARnopLmgcIupTfZGBvjOAS5unXUFFA
4arrMSoWdVVsGiq0cPwoHCurYGxcu9M/AI/5qjb2NdNhYw7Am5wJBBxFuExlSey/tIV+1mSwimqu
2oue8qZ8UkO0VSpjm1nxPh6R5Z0mNp16CEhlavgDdGlF3Tkwn1QW2pCdluat7zhE1zimL9qQNKee
ozvFYj+XC4kUQVP2n9KAoqNUy5eu7ZetmnygJsziOH4KC9Qx1bZYj4PFDsKT9kCuZv6hzbq3VpNP
QlvXfvqJjXWrx91rZ2qfqCtcUeXfGcahZ/lFVQUg5BApMLPUbwFQSiRXUODqCVRRU8EqOnLbovia
FQx9KybIipWr3VEy0SmWLjymZtvn58oL7knHHIj99GxV1s4v6Pv2pF8tG95YBPfQZ5/ESfo9kmEK
Wnh4ssr2tWjVp8cYVD2+K9Oq2yjjuz96EH6reaknxtAL7+J14LCc7+Ho/4s+1T+0DWwB4IBARCKb
bprogv1SN0rpTGTDFKwK+o1qq4LnsxS6l5Rrgm7r4RCoCDzvcqygq6c+rPRZYwqt2oEcR1H/lZ0O
Khe/1rGkShtDFcjwqlQnf61jDWNWt5RS2Has7hTlEBbdpgl2GDWsFQiyNCvVkzIpJ8cud6ix7mgt
L1sKDylTTqPOMOE1f68QBO+lv9RjBqzN+gaVVRblSiEpMwn1IzPYiFp96WtlU08s9GltfYr7+GXO
1PTWP9DxPjUpgBw1dcfykKFiq+IFFZ002S9EbC+n2t80SQTu1l4iO+sqIdONXqwCSnChsSLOUXEf
oRTrgbtr1K9KOB7LuZPsRNvWh4cPQQ/6wZYx3jvX2q9Y3TwYiOq+Hf1lKxCUKgcQkwoliyKlCtO6
zMF1pCcs0DnJoDyosbfWdbg+cet6Sr9y5vMZy5WRhPcWNe7WCpc9+oxCkifAsY1bZR/Uc5BL5SC3
KQr1prWP0ltsMnLZStnwcnnshnpnDfZ5IsWLNbE1CP+MjNoPvQQthqYdUioDvLwqqJyIyEQpkFQ7
CO+dJl7LZFyjCk6XMmophHg9pAJsKZr4VDFFVZgCC8g96rLJ2QC4oJ1viFdfbNJRqq4AD78ACrxx
RvM7RLun0oQhXI2AQKHQlkcDrp+m41glhyfsXljdB/Mwav5hdj1WPeO5BZXw95XVf+hASFXXdDA0
dNSEtGYA0F8LzznMI1kDbFhKnTJOl9AvpkW4tYLPvog+RQVh2rws//2X0iH8x1mAfqiEH6WDR6cf
9vPX6sg+NKXHaIJZM4DLHlHRBxN61AMys0fBORmJ90SL2p2GpC+n0AzIeFOyI6lpqQzOtcmxZBSl
hJUd6GaF5Hic7QHmPUX0zW1OyNuo+1TyKdpcDX6UKHoKCfMsgJL1rMk7Mu73WKFNR4WzGpxralW3
LkOlI+yWcVDfsGK4xB2xV2qlB+pn27IgVXcQFA/wPeiN8oa58WWu1Az2vI1RiPILcsm5PGPM2cyc
g7bzppZ73a0jE5YVFSJRr+LJOc0lLWWSxznDm69RoQs3EVTPhdrWKW9m9g1UMvrrCVtHCkWy7rpb
RoBuQTdIEnU5DuUN8PTWysWG+XXNs/xG+f02j+3UsC9psirj8K6H5a1RVPA85S3JTcafde1pzpnT
TurFrab2q/ec/lwpmP/9sWb4VbnxkJleWHMjDTN5xJH990fKzS6M2Z4Kr3COi/wU8Q0/APHewP0m
0PQ94mLkI9yaNNCthHkZIQC1inpl66MDlzgnOv/weQx166uEbkpDCOvU5GhhTISjjiSKo1Q+KbI5
dI5/8TL0ABoeYRhVH5ORHLlL6iUF73tFJ2/sCN18BY4BIRlXOpcu/by4WajklZKCXU5NNUvSDHHw
kXIrF+rgmbDM7xj9fgoISH7vsP1bOIP/CZjwJ1Ti5ns+K+PU//ETxPA/f35b//4ez7FZUOenN6us
CZvxAgJgfPlet0nzn//B5//xl/+vv/xDooedHImefyruQ74oacv/c8zhqfru59lPEITf/+VPZR9N
YkItHewUbSl0EM//BUKgP/qbgF35ENWR6gOf8Ieyjyl/A38iafYZ9KqE4XAOf4AOTe03dILmbd+W
M3pAdf4tEIIjf9m+wTjgyGAJXajAJGxV/6VRB3l9ivvWCc+Z98VWy3qXlVO9kwlSenU/PqEauPby
9iNIOG83OXZDSwLM1hB+89Wgdu3QRIRq5tz9OOCFjGpFZBwGKbRlMhhn9D7y3ePA6N43kNU2IJ/A
J4nJy3dDU1hrbYDI4rf67nHILQoKsK90tp1q5XRVuZWaRqszMCj7JFJu5DDZixRC+rqOux7Pdsxc
WqPbe4b5NUrwFgHi2CAv4nzMbET7JuGW0rPO0kF4uh/PbVmGl9hOiZfMo0YVCxWN9Fm0cbXNOuMe
ShzgvUnZ+2YvF6XSZ2sIERaQa4EhRKWU2e7xqq3DjAVn+AjbzF+WuTwhvwGkLBHHGAz1HlZZ5nZ1
/Y0E5asaGMiQJvYIhBpDlzCV/c60Bw26WCjdymvXEKrEvpgPTjcYOyN561O/wrUFCfrKrDLX52qU
6HdVA2OWNvghcvB4pWXZdYibmEfGM8jgrT01hLRd6ft7cGXNcoJMQO48iztq6e/XgE2zfBpJFprY
9mH7zxen8m0LGKvJquubkCJ7cu0N6LAYTuzHUW+BqWBHo1extbNb0J7QPU6hiWaMgvexVg07+Mj6
QvWpD+AqmqSLjkQYiRdZL3tFW7Q+teawkVvfs+tNJpB2WaC4WixFS1BIY6Hao7yC1ndMjz31EZdE
/wRAJzG14fz11v/yJH48nTwk+1Wq9t0ws41ajN6T5hDOa3DkV1WTQUyeD8NgVnguiu+qRQuTbmK9
8yViKm0pqh35S717vPpxGJSg3ukJwpLmKFD8Ucrd4/C4oF/ehoaOZseE0UZFyECBtUD8g0ZkSYg4
v5wGHQmFePbl0T+bFMB301AVu8erH2+1+WcTZZ0nO01cGMz5LtfRgnq8+nF4DIbH24kddEk5vqMl
xrR8TEZryhxM323jj2n6GB19hKVCGhpAiRjEj1v34/DjZ0Zgqds42vXjRFI5T+RkGnFigPOZ7bT5
8PhNAoAfXCni/ABXczoYfx6GuuFs/y97Z7YcN5Jl2y9CGxxwTK8xz0FSpCjpBaYhhXmGY/r6Xh6Z
1Zmp6q40u8/XygwVQSWlGAD48XP2Xltf50XS0nTpSANYOSBH6V/L+tTaKXQi4Q316S/P82xHVuqz
ZIvNLpcolFMs1bRs2/xrlJnq1A+V3CS0T1YFbqmT7YvlxKR9OT2ePg4ANeD0RLVBmfE5FcVBiHBf
D2V2iOre3vhMzVYQn4Gv0pTsT37b8rApZ8xMU39ux/Ddr6atqqCReokyTj4wxNlfMNn1lg/wVr8o
CfEmyU+mvtgeP8DKxIeiDxCy/3j0eBp0ldgHrblHLFEiwOIXLGqKfQFdnQVikzelOGZ9hAy2IITd
MA3CoOxq4X1zMA1jPgVwn1ACTJ+Sog1OgDpiyE5vfLKZQMGVD6fQ5sBoDYEXF/wujJ1PdddH59aT
r34K8+DxEhv9bSMGQEbtEv1AAwf7tH4zQ5IWlBpm0JCI1bi4Ucb0dZ4hJ2QCTn+2PON6KVbVKOst
aOZbukzf+pZBoG3g8DGHCxvmlvw9qiTS534kgciPS1OLXVP0GytsP+SY8A4Y4j/SmMeCOsIQLIOv
RS2czTIWz8FOBW1+SgrzMsIgRt3Nf9EQQREt1bKBU4L3eM6vte+Vewx5n+G+bsSUMT2ugqPNAGLT
FeibpnohelSfCtN0t1uw00KZn8NZaN4Nrc5JqVtiVdGuSv0MOBfcjWRIun3Eu1v1US237cxGtLQG
0tzLS14vCPSqgW4pMH4k2oUTFXjZcGxb9XJOHGPDeD05Yk68imb64McdbH2H9rZZeAEbSsUgTrG+
ObSUG1T8SzqqU+3TrG+nuDsH2fyRfUC5nlODcIe4/JHBy2euor4bZoQXtxbe1vaJH5q6blk3w3Po
Q/+3goGOD+qCOp3vRur3x2geh10ylULD7sc1dtY7vTMbbY1TIKDD3JdS2OZLvEYKzDwixB/oAD5J
LdkD5K3ORssgvCobJCJT1+w7lRVruwtp5SbK2kTjvYpSa+tIKETQi9ZTm+C2n0jFHLAAbZStjHWe
+shnVWWvW4nY27YVEpMi+20Wi7mPgvlV5fM9b90RGysDysU2dj3zyO1U9fbOhMjNnnLYUEmrAyiu
etfU/KUzQLRey0P44lH2lZlxm+aYX45+QMB26c9i22zCWpEmU7xNdQ9GzCPkBPzClyoFHj0uSCrt
hTgZeHZPUEjOdu+bu0V7Y3FcIFLJTMTbPnSFYoDh6WQTqFkYww5K9k3ExMHzlbiiiyFKRtDBJQyg
+Qbsn6Eg0oBVgulwZ8UMK3FivOOLipH5sxleLeCYqhgbg5n8yGCooSEg74bJ/1UN1lowBsYj6rNE
T9oiV8afu2KoN+YyQm+uG3HEOgtpk0A3K0OOzIv54ck5XQ2WgLNurzu5/BCl/QSM/LmsvWuW85m6
ZvWlD7rPPlQp+DrXseI25XHdMgptT3Ea3YAK+wcr9w4Ul2INiqXfxHHsrZxQXTqyGN4WL8S3i5XJ
god1dMv6LQNToxzjpFpGKK40UEiZ6c5K04aswHFdMb/6WLnBd9BpLCdmJGh8OwaTt60qqnTvzS7X
pCiWdTwyoXXiaW2qWT0FkBa2A7IRDX/7HpUwmbKc1uSSO9m6P8aueB87E7OAIT9PLgsNiH46CG89
II4N6qmfWUv4Xtm+tnN8YVc5bYnvzo5tBiyMutQ6ldXAy9VABBu8FKk3xbb2D61hTU9WFnzghT4l
CZ1oLJTNNUXXQLvu2BXubwCqABHhwHAb82KbpOZJc2jXMA03SSxvSlBbDi4unb6AY98WpnEtwrFb
geI4m3bzs65YIlqYh7sqZ3KfCi10Yh69FNgb29b7NjnhPTXwo05mc02Q0WyrIWbOmolLr6abPUOw
U2X2bHnZS2vmSDeH/hWZrt3F9xyfzzmGI9J62DYip5og4gyQ+EWHcihLHLhDI2xEkCSr0Me0wA6f
Cmzq3seMqW99TzCIr123jDVxSxxwhBA5royr79hfHecLhL7w3IbACEDoshRx1RONnrDUZk+jduyY
kpR0QeVddt9wdhITvhigwiHGqfJTHCVU4gt09xxmjvCC99hviLVOOvYPMtzU8agOqjbPxpR5mwCE
6TZDqVouQc/sfME1nN5rgpOC2mifSFNCTwkGPHWuOQ1zd6lZjgxGvEYGtGWsphlgXxSchglDtF0D
DGHFPs+IhLk9qRtrKS5q9dT6ZPIK9v4bq7T4YOeFWHPRrgosRQcvSdnmmMM2m6pdmMYUaCMjQcaS
1CeP549HUcafPJ6OnW7bGZRkuqx5HKhN698fPZ6yJJa7sSs/TrKm/C7KdMvBQU6VYnDRRdTjMOra
6JenlZqcYzSdSot6z2Y12TTL/MG2W3M1pGRQtWOXnD3lQddqEuy9upSoB8YswZCVKxyo7R6n+dtU
5m92ZWIBDbpZt0wobkTd7lQef4+E3Z0SfVgM9cchnSYqYKIJ2kPJt1Q0BT1FArs2VpcQxRyjjS61
vT3XB+EM2T6JExzMdYMbffiaRca8ta3imIzDsH/8uBX0TTxrOBQmyahVM5/caJlP7DHmU2I6/cax
ydw1zKA9EUHxY86XbuuXUlENJrVzHMyTEmP7l0Ovq3L4Gp7e1l1dXQo/DrWuh4uaLMzABSofNW4F
PIZ6upfObJLrxfMgD+ddVnh3tMQ1VSI7mtXjoZ2b9SnVVfnjqdA0mXAndWU/Zn0CRU0/5N4Vmwx6
+rNiCj5Vy23uTES2Unxw7OpjmGfDgVVEcJWZ0TUamusiC/mKQGkN+hGWRcXJDaTpnnrJDxXbqALH
yoPfQWPYr0ltCft0uvn6EMb9b0vu5rvc8eaTMSLbFC37owXD87jJB4EhKzS/JCXlk3C/M4Kpt3Im
pwfhAxZ2fYoQ59Xs57Fw72KYD+R0xtsydr+qSjr4cxlN0um7lUHN1rSAc5AZujHrjt2ua62vE1su
b+yqlwtLQ/3BaKp1YbTvSICiV9c38InVkG7YjZPfgdDqbQjheLsQGYQcfs55WF170Vs0+EjngA6a
cz+05FY6zEChFbf3WEXtfXRpkk5mpfawQs+ceYgcY26ZbiJKrspqIaPIdaKNNOLpagXz85R3kGir
G19EcKhyJ32S4je7a7ObbI5puSDjiGt3Y5dpuxpZ4pkgugAZOq/adcFM7nadzPd0icedcJHLZEJt
umqangtlm2jtm+swFuz/OWHotBr45ButHPKmrQkE5mygpD1Orb8JURHdgjkh762acFYnA+v5lKTX
jmndzhzb35yZpkEQhXsPD9zSX/vOXg7TLJ/oSVdnWzuaU4OdTNHx0h0CzGTALTgKOJep75F3mMuZ
u8IRqqT5OusIEoiQ1tGtuh+NBYU7tbLqYIyYsodYbiu6+Bs6u1zlYn4aA++T58unWE1kqS6Me0YH
UdQE9pLgyq8M278Y5Ww/9UjdbqWs16VXGlfHtMN9oOSPpAenVUlTMt0z1bNtEqZAM3tTULXsKR8g
WpX5uXQG6jlCVExCQWZPS7psUldExp0q5eJaK1s0d8LjXC+508i7AOGUt9QykGpl80FOxfee4dZ2
ZvjBlhS4ouUD7ASfMj0DByoPA4v0yIFdM665yTrhScRPUPaEpbSCqVr+afZRZYmK7zV3JjIglYTL
PIZAbbq02yC3QtuSdh4nVz0Q8IoHsWh4NQkVfMlthgnSbKMNCXmnLUirjL2qRdPhoJr0HV5BuFmy
/uJik8jCZxmZLw1dmgN/bbltItWwypecmS1khyprVnxvW0CaAAQ0NCIJcZSGk72dC3nyRPecmdN4
aUtvvDwesUVB2gc3buO6bYnHBmhgSZnKvida5+McHNj1XY1Y6zXzl0HTFURopmeaxmgi8OSvWYwE
YWTDTlaJugZpgyjC9cZdOm/DdAT60iAUABt+kpq3kGUqfhHRtHpvMmcf9NX3HPTQPtN7HCNK7yq4
T/1oXk0xvMVTaL6Y5WdFXu0TeERGmoV5G9yKyVHpo/htvwlzgefjtv2uJDIJRUGxHMeuCEglUdRk
o8iR5UbF3Qf3dsu7b6MZ5eupt0m86b3otV6ik5E3qL9A5u7ytPoxCohvvruOyhiCUtsPuzxqq5sp
UUgNs8DJ3/TnqieyPRf2BeKjBqi2cpOSm8mkJKy39DrUwamMH6r25p2SHgS90v2YIXY/kFX1QfVB
exOxUx2VFK+PG223dC8RQHXUm854Q+nO9n7O9pMXLqeeBBazQkEHboATQcXLBpjhk0wA9yjH2tla
dQFp5sZq9LkLBTJEf3pG3i+uScUZ2IdqpRjerZy+GLezpAuBOIdcQ3jOO3IX3rjR5EcYNke2wN9r
xDLXOQqmTe96EwaE3tsfl6BstvAe/E01wozzY7XLfUyhBc52vtlEcMYwAmSz2wIiTDoLhFIWiH2K
fBp3N+E+VWGIneFmJBLFY7uprfY+LaPCx03w+yFXqfe9d0d0BO6Wa6o7JC7ZHGOV6HO42kflNzma
JpfDcIgqsEiTAMcVjYesnAmKdBzQnGAYF9dPNmDNml2ZNVink2lfNtUhyL3fUsr2N0l1r0jjXMeG
4V7hLsR10RzmErynR/Z06HIp4Ywl1ahr0ATWVviWXdEgH9PEzW9Dhpia8hoJa5ul24Sh+9owcVQT
V/UTNDuoS7fvKXXjBEkb+C1Sj/1VWFFgK1G+NjYCz2UGfgvAgx2t5e/6wpXbKUm6NQlS/Xpxqebx
Z9SnhhHabmyt26MUM3vsQ6XDHB1izUcGWcyJ20qcAsd+a7hPy16VG6dSZI3VEZI0FUFbNKvLAIb9
4owTcseZZgzFeo9w5eiEfrVxF+e6YJmi6WNsCBMp9pHKkY3PwaaYhxevtz7mrtWfbUOeg1T1pzi3
Gphn7crz8vrIcDt8VaaaNvH4VY5LfB7zhvvTLABlZklxH5Z6I6JAXoNipqi3fGrOmKxApr8nLziX
ZtVeRYdeBuHV6IbDzoEB/iGyPVjZ6XigFSXhCXnDtuqYST0YeblD7e1J6D0B29cmQWYhYpzKdfGz
NdMIrWEwfnXa+iXJ6mLrNBkJbW7YoxFCoztnNm1NQysO0/hK3AgNh8C8KEQqW9MzYijFvBK4X+xa
rQ/spH4OizldADCyzahSAkwr62fQW7RNLPs4LuXWnA0SSLOC2DsGqFv4sbSRLcfe1jKZzkoZu6Bt
ST4UfvnWmuZ0VzZYOfm1x0bxLlXKyrbkEH797ruf5bFgat3fjD6mEwVX6Vx2hFOZckBYiujFcEro
K0KGeydrEQggQBjnTrzgAaS8LIJLNMTv0BqpERsHJzYKaOLRq+ZcoFBDnWckep0xr2yOWA+nvNrG
FnyGSuXGJXLMgdF91x4KMR5qIel06RPWxhWfyWlbuvV0JRkNtmpZfzI1U6Ua0/js8erxHjBKdYEv
DLTNDkDjvgKYq9/QZW+SQceKIV58MdApLrURfUiBXo+dwzkGf3gtUvgAS+dXe8dvUF8jaByLESYk
W1uM/4Rv9Sw02zhsJ0YWmJmzcbCJuyqHc9wCPWaZ13we27om+l/p6NxCgFtYSAnr2vg20q8iHeiu
O+LVTvCOuoQY4wQnKwoigjol6UvllsG25B9FsdRZhzihQtUENT+6gddyzm1GrEnf5Pmxz/JnYSSY
MEe+AC+Axox+ii2Q0snZbLHX/myoY2LJNXiL/EpjYj/KwDgMjdWdmVP3O9kNoBfjKWUU5Ilj71bf
LYeiSAx+vw8NJ7y5AS0JQvaiA1XRzh5xfo1LhyFrgbUGtK7GfauBBBWxm/QgsQfABdvEpVHuHx80
UMW1LcR8M5qQiLDQPHuImwXbs4GVaAE6J9MG2rBbXMLEa59JklyPdc3tdnRodX0xJGLI0q9ewaUt
BycCopQyyh1mCyF9MX4e8kVwlwXhEU6SjmKhgPRTK9Mg7bJPspmWPTG39iUsCniIc/GtL7KWWXPg
HYLBzOlHlkxO7PKSuBQXIe3VjZza9FyN1U4YNSwn1JbymME0OpI0cQ6q9M6aHJ39PsyvbiG3gZFV
t97sdzbvbA+0gY2hE72E9DavpcknNX5KyPK5+BlsETe0G0DevXvKvYBNWmW8OGnqnR8Hvx1S/ro2
XRNcUtydus52ciy4nUeUkE3ht/C0PO9qJW555W37KjHuMnU/O44KjqF+1nvp54nz4cymfqCBz71g
tN33QmcSNJq6l9rWSx1N7TlNAOrO7Fm3HoTz2prHF0BX4wumn21eqpdgYKdaTml7b+TH2oOSKJ2q
2bB5sC6GR0LI0lRa45o25yUR6bEKMsLWcvFkxcb0wVwwsGUoCzfJtNh7IfH853xxa4jdGEJU6qNC
krvaYWA5LG2yT3xq14B7F5rkMD1lxXKfOq7fqiIXZGiSg8WXeiujRrP6kmsQKR9lrxD8rer7CE/2
WXMxApbkD0MIeDk3b0ZUiRt73uOCU/UCUXItyZE7l/lRVk6HGAHYYlt7oI87dadB2JzHKJnpb8vs
7JaUjQ6N23wO1JX4uMawWQzYmhLkhvwqc9pjXXATLnKjvwYTOxY6Tk++llfBNSLXMb0o2K5XsG5E
OYzWJq/t19Gxzqip/b2RRskx8kM8503P8KQJMlxnwx3jxnDKaQd2WTBiB62SY4EBvU2GGVlTFa9S
5qudmOWKAWawmrl5riecqaveShNkxKW9dbCVcv8IuK4H9yfSid/M1G3AhPnf4tk7jd1Q3Ko+b2i7
o4JvwkZtnXa5tTZByktgj4SJqWpVMx/ezyTA7GXOUp+ybSLJQoPWSjS6iVHvMeRDmrAi9bFwWsQu
ro2minnzMns18FQBFy0f47OT9y+mr+r1UCFzmSbK9NpXrzVacOSZzWskWEvysGTWi98R2TiyFgNl
ZVND/HPsI3tuTg7F7m121J60AgaUC+ErygIJ1zf+cz/Rnhp1WIYBxg0DF7HepYbJNqL7zY6g9pUY
9CPTIYY1BWJtssh0qnsv3eozKpSewNLxqyKEYfKndPt4H8pvnL29eO9jXHIC4ws7jEK9xf6gCPVe
G4zd7kv4EZ1WtBuMZuEW6NIgDpjcegyeTlUvX+vsLKQ5fZIO687YymJnOOr3Gd9j2vcY/v059/vz
Z1GoXmPImju6uTR7H6jEWg9iVQfaJaQJU8USvdAAnVd3yoxA5dwJdIr4kNEXKhH35Z7WIDyepx22
9rSIjjQPgb4EI01Wtyf5fQSSLCWQ5BRz55asgGHlm9FzpFAe9XBBN4+5fa8n3dRQ40G08QZqP9IE
s/iKykjRljUOQXtPW6QKEaPjE6y/7mTmgbeCGROsO1eMp8gqkbPaocCr2Y+YmTjEGljY98neoFVz
6mY5bOXEyV0wxTqHZOWtKGmeuVjaFbqkj84yWuxZEiDP7GUqYIok9zH0LzaQAmhjuAKQ8swV4sXZ
fMxtNdGExtyQWsjePQ0PDxZWXmuBE08f9E2kRDpGadFpGjJWHVw2pyQmJpMtCIQa/U4eh0D/aq6b
fH/+zLDBJmRz9fbLHDqEfHPI2I04E9mNj3f+eFTV5fSXp48/8Oo53bQ2kyS2h1TB2HROj0f+/zx6
PI31Z1VZ1uvSN7e4KZD11hAPuLHn2/mR46MPQQlBOrcNKAKyVafHwWH1Oi5txTiIcefis99bufph
nTP5fBweTxeLYjRNq2AlcW4Ofjafu2gxqQP4MPRrW3RPk36+lmFkD5ECWEv0ny1DY6YVFLyp3bLv
82NAmib+dKwPsW6aGiaH7NEvpQbpToHnfMRbH++INIf/acGufjzK9KOYKI5d12vnPX/IIHEiNOpj
r99OlaR/HHqyQjbjgNlp0B3hh1Imcv1TURGDURhQyxe3+QZnHYy0G5G32c8IZf7nMNgo8izR7uHZ
oxpxhoR9le4IMxwU28BOs4MxuLQR6WQmk3ySfiZ2D9XT/xeI/YNADMmU5rb83wKx969dnBAL8XeR
2B+/9heRWACpxmW3GQAEk4hH/xX/hkjMs3UinNBp2//ShwX/ZYKe8z3hW67g+CekRjr/RZcSXp1N
nj1UOl7dv+Rxf7CcUNb9Lpf74/lf2U4PXsefuAvpOwEh3MQ/m64wXUv8iiWh6m2U0WGvz0yHzX7L
TYi50rGPTBLqFct3YTtr6ZPf1OOF2bsjS5JpVrtKy4u62m/YlgWHNFfm1SCk8C+f5P/y6iwtdf/l
1WGxCTzTBDTBB/SL1jdyJlbwWEtQ0Uw0SyWveQDytPcNBxCdeK5k+EIVRlhtlWrNkpHTKhCA76OO
m0DhJ+AZtXuEfXbMHvsSLorp1uzBUWMNuatQJ9JqL4gLVLMK/4nn8Xep8uPDDQgeQDjvu7jeNKDo
r1LllmHlSGdBPi/BVH9ulyq9NUvarCnIoXgskqm7iIOn2Fwpe/w8R2b/1JPPULhefLFjmVysKD81
Oi3Jq/K1T+J27/fiLahbhg0GMvciLHakebTHYeheYCWSpx0JdLsFCe616V3AuT7/w1eiP/K/fyWe
JS1IiYBsOAd/fU8WO78ySHP7mRO93LedCQe59SJ649ERY79iIRPOJeP8IHXN9w/smkGri3i+sMUZ
KZUbxIVzc/YKe0dvU9yk/2oliVpbaSZf3Jwbf8TWfwqi/h84Zvqi+feXzrUjuaK4quxfzqayLkPF
2m49i9oH/G+kJC7vx4KCLId+vKZ8jc/lQrsV5jJb+3z6UnegXMed4xgDTGFKvKpl5Z80KI8sQbbM
GQXeGA/rhrdwNlIQEXSJ1th6aZi2sN58KHMEWpvnmB0/BgqSNWATB6ew8nI6UnDvXRkvK9u3MGqK
btr2hRVsm4TiPRtp6zPaotIYa4aY9t2JKnOdEyB2WGDeP9eadkKW+UoxHDg25AglsRtcH4eMwKKB
hBDHjRUhyCbhJbAbHbTRO9xsWPkYAoxRNX+BLUdLZ0zeBxAK19SQ+ZZbxbTvEO/TYxeAlgkvuT8e
MYTGjddnW9M2uheb8PWbqZNkREBBbbF/QUo5utmru0iiXhh1bw0he2IS6JJNnYmVy6h/zO4UHIuk
+2SVNNeWSZNLRH1wChom/w+nqmt7KHDpvLHr/EX56hO0oAgdtp4NS10GT4HhZ/y5J4BP80Lk0fcs
xBLSP1Zz9xYn9JoyLTCqImbKVBfiGoNvVoGxFlm7XHIlnmmQRFmLpTuYl83SBmyzyuD9H162flm/
XmHMMQPIOtyS+f+/3zVcw/TSyWkFJB2DeDw3fokydKcezV7LLfxdU8LDRTIaUCH55VWiWEyM7EMX
fDUD0zq7ZvLTR395GEH7IXaABiKhV9tNuWzmWCX7//xyxf9yQ6DpZvvkKgTcFn69R8PbpjucTeK5
QIvwhBCezk32JRnzS6wqhWSmJH6k9E+Mfi9iKbOLiNK3BL3S8T+/EPvvQmd9twXrR3EpfZNXA77p
759bOHs9SxPfEl6zD00m5KV9z+PUhbAJicE02OwNn7OqlB+SJbtGFpabfrSs++OjnLt+l8zkQLVl
L8kFwttDNzq1jnVT1uA40bAlqXHhyxlXcckQayq8o5UMLwOe6xusrdMYAtKJ8BeuWw9RicEkjtSX
/BP8amP9n9/qQ7P9yymCUR2MGDxZx/63O5kljSpozNB87qbku0Q6dx5Rfq8WTUXOU+dFOzPcyn82
jCYlAmLKv6SufRUzRaKV2BqQ36s9Ykcaip51JpOTliXOwD2DCYNuAbzV//yC3X9fyD2P4oI1g/95
jqW/u7/gmUSdmolhD9Zz2/X+xiqSAaEkbFRPfa8hlDC1RxPX5PC5FTTZrfLM6gzcSB47VMIqc55E
vIitrKbvNLb9C425bOP41RfJWEtTZkZuoXZ2jK30PqI6Y4gy2EdfviMI8w/osls4WmzBSv6Fg+rs
E/tdSfBeR01Pr3E1CLwyqsA9harLDlBpetb0kpmWf+mzIdj6aSsOxuShshp2JfvXW+MPR1YF/55O
S78hwfGJgDHnJx4rAgpq8Wwo70TwQHSqUvFBBJH9VkxGuxIWtmWnq7CkF9MVRrtxoo9PU403ZbX2
8HvV/n+Wd1LfK345UTwINnwMzJoDbih//9zTnB25P+MywdOZL2tvGV7mmI0qguP24BouzeRgGNcJ
9cVlBhmxiseZWfQcbAejoINtyhBcICpFX+yJz7ophduJGLOGhL1oODKbhAFXkUMTETLbrUPbD3Z1
o5i72LBdIcYHtF5JSSpdQqrS9J4ZpfvqQ6XNS+u82Mq6+lUN2XYOx6uVyd0yZge0k/mHoaHxHPSS
SCpFO4F1kJ6PV28LJwuOFgnq/3CG/gIQe9w9PNwbPuNvPi/Mjn//pIAdkBMWSvE81eW7bOjJInz/
lOWciF0j5MZ3scCHYwuVNimKszMTfqjQt9DSZwNPtM3KrudraXvz5h+unV/LFjCV3NPYOGAhMX3x
6ysr+shKzWwmW6cmLCQds+4pcJAlBtlb2Bg+/C3jglgOTkudoNB3iWsIm8VZ+VBx14/Tt7aRrzgz
6P/eMuxr68tqRVvKBMIVMLaqDPxPLlxfqzZ2ss+SXdYt2aZX8bwtbbJ9JL5MhI8u6yIJRmQz1a48
ZB5YqDIfjyJclcaSkHnmNNtKltF6yumiNQua+KYmmRbksNPpkx9f69rEk4uUpd5MIYLJnuyGnfAq
GDsygywTBSAG0C5vRsfePFrvWfY1zWZ1SdS2zrk1U3vgsq6sj1kBdXnwbfosdV2AMAOAEAcEp3aR
1a2dSi5bO6kiYAnJHzHm/+dlZaFS++XCYrtkckERPSJBhBPP/ffTZfGzwGtQEz4b2VjdCmNhXG/k
3trRY+7KuDhO8yPBQYx0bvaPfZqcAruMX3syB480/MiB9r75E/IWrZ5gNuctC2OohrJRmEfPY+oJ
6WXud05EnkHqfsN3zN4mHUJ0FVCpqy7ZKRJkn0zxue8b8ZKFyCYH10S5/JTSkDUHshv5wExictrv
iXL3BXocHP6OE7+Mg+V+KHrjlNmRAjFm0XRlcjok087XcgNbCw9Qfe2kliKA5yK2ScsTWHHSM3GZ
0WbKX7wkzzdLTJU0uMHBJZ8s9bEy1A+Zj4/MHsC5uSkmaa07rY6w3Wy6/P7IUs80909YAm2yaRFU
CJQVpBpldwetRaFFF7aWX3joMOqIKXKnpRm1FmlEmfUSYEV4nte2qy6lFnP0qDpwdreHFJ3HpAUf
i5Z+tFoEUmg5SIwuJNcCkUhLRRotGvG0fIS/lnnfQ1KixSWc6M0q04ITU0tPJi1CaRCjaFGKeshT
tFDFRbEyNMZ8CWqBiKXbwtsrD8QGTii3a3J7U1IrZ63/nsLA3QLZ/r5oYUzZxrxPR94mqS6Gw6vJ
14XWStlJTEiKltcMWmgzaclNocU3EyqcAjVOSlLK2Ry7WzGg7HBRn2xa2Ccu4r5nOXL28PXm+7rw
ftAdDPdtTIbIMjZrJzSHWzoE9tPQp1/QKX0t/TLepVnuAm8gQoi90hFtxpNsw08toNWnpBpRnZCr
3QpOiFSSvlx31aEhOmTnoFCSWqoEfRNtu5YvQfA9VlrQxNcG7MDXsjzETtB6kbqgf0q0ECpFYL8y
M1TZ+ew+1Vwqh6kO+isRiC0+mwDqul+p33xR+fQSuvSaC4TilmsjNw277hZqNVbeBpulUO3RF34B
Umfe0s5o6L2z3gZNADGrG4trWHdXlTAUMbFdPXtoJVFGGGiweVsulsM7+W1M3WGnAsaPS7I3Kk3M
L7SkjCCogTSWFUnrHmP125j/rHIusIlZ10GYzS3gNYeUXFXUTdfZDrUlHDIQaaIEyzZU4NyQUZAZ
tnvu3UHtxxZUDj9CEUdg6V3mZLzgeeJj1aK5VsvniFqqN7F0OdXM6aPkty6GaZa0Bgz/fSLfKxyW
Q625INkizae8780nNA/jU0rkfIETp+dD6rQiUGmdX6EVf7hvInQAhPpqNWChZYFkZ2wdbzkk/cQ8
Nh8acPIdkkSHSJzIX0gJ9+x6a7XB95nufD7YXyY8CPsh7cJxM/UINr2lM7fThNjAXiLutUgYPa1l
DPSB6SIDPp+mEHs77xzGOA+GKf8BMiN6WvqxPxpW+FT5yDuaRWL47a5tS9BW4tqM+IN2OIi4/Vg0
CAXITjnHxrzcEnPv0XsATmVlxCv65bdkWX7MoeEx5i/Id++D4YJ1Anokd0qBI40ovLe4Zi+ULUxt
CymYQC34AXUtE6XJvUO/AoyvvUVxGGMRKsJ9lGGbp5VBfTc0cs2NwN3GHYHLzCl/dxMiAvzSuIhi
myn+IHGchY7bbQd7+UTaSrNDdBasBBKYTTN41eso73VKvHXWiDv3qXhDzMGhQ2RPT6QLyRsfNrZL
HEyPn5QpNcyjeDB+i3thH1UbPtkoslZdoOSbENabES8TRDVCmeYEDdHvlrq/PGT33p7m/WRhQ3qY
zoZENSe2RfXvT61uQgL7+BM/De7clZfdw3WG9GExt3+OAAj/dFchiTzrAAHmqdFi28chxrFpwRHc
PUxxf3rkHo9wKJlaxQsVnfNj0tpeD5FvqNW+Uut+XS/sN5mWuCb64GlVcFij6ybh59AgHYYkoIXY
qIkthrWp1hcjlfn6+4+RHsfwpfeP4dHDyveYJSlgWHRMUC0/RhsFQmZPK5qTP5v1j479n238Hjm0
W4ztzs0BNYVaK21p1fSIfDpCRt1qPbWvldUBKKdtqi10+cyE0dZx5fagh/3/zd55LLeubNn2V15U
HzfgTeN1CBrQylHSljoImb3hgYRH4utrgOdU6L4TcRuvXx0GKVGURAKJlWvNOWbJyTIj9l8JhNr6
otguFu02+UvlouX+aenf+vr/eDgvc65ZqS3Y8W26wVyFXhzhOATQkuIAffntZl705T8Pm0V9Dk2O
kDZE6cpyw7VYEAX+P/eim4T99jhF1t5oSusbTnmHUOIpJfV0r3Rckp2cDN+RxX6tM9NuQHEDhcvm
XWVXV82kDzqQ3LgeMnmvMm0lfxhnHMS1jaP9VoV9HscUepZq4V51Bs3PXFgbqF5r34zqcD1hMME5
MC5QcYQgY1pdcu+KKCrZRg6wLkXH3+q1OxLLLbKPscn3Q2bDU0YnBzoRjljoYy4FMSMrUDZ5gtS0
Lnij6FccxoaMK0/5WNDLieJwesbscLOOEL4U8X8XBVAezHWEN9ihxEGhIEtmmfHerbn256ZWB0n5
QU7ndnRLpFoz6SeMV3tQocMJ+PZtrw68IleebCvJSAnqaGdGwsICBDJdGqhMTDcoFwNkXozYK5PF
IIksgJkiVgYvakg/XB6ly5jx9rzbvdvXfp7718/+x2//vIIV0xzsBgX/1j9+Jw5b/Jg/v0bUagIQ
YTr+22sz4OI5ej3kO5i2TD0XC+fPi4ulKgrj+nfTCgBRt29ULE8YVoeOT2Rmr3d7hdt3fn7u9qfc
HmaR0Kn5UatGUllbDaF6pCRu05QzpMJYQigvGyS36r7TNNwpE7Jr6rR5rXvYFpGOJP3hdjPr5ED3
qWogZe9Y8KW21eUA0VJz0RhiDfNdC7VhinrzqNpwXTIP6wu9cpphQv9iuGvvE+BwhxIC+SEbrbRE
zOepW7ReT6Prcibfvn276dkHHVzHy3y9FqbvlUZC2szy01wFrYMkB7NJ03l3e97tS7eb28PCKs1A
sfDZLC9y+7qVu3/fE7lK10BNPQT7vNDtB6jk0dmzW2bUKd3AQiCRkvG7v7lVAd/NxLWpC35tRrRY
zFaQ/orG8MkqLHdD+6k6hJHVzdjhuFsWCmbAlkBuKGbLF243o60KdZMu1tuKxKxVXxveOlyMqLcb
b7GK/DyMF6uDY5kcuj9fvMXn/jz8+bnbs38e3u5NUcuQsXVZc0YVblrv6DQR9OXwzMwlkJGa/RrB
Gd7qzAAogIqpOPzclLUNGfnnsVysqP/x4e0b3WJe/XlKJGMS1X8e/+MVbt+gHBhWDjIzZOL0Ov56
dlFU3t93Z2Pir/j5yTbJup3FJQf3H6u8HgYhCNy//86fp/38UmUxz/48vN37x/Nu07Cfr/3bP377
zj9+ZPTAes3G2TPEfUP7tDP/epOmngYnoMLlbQJO0HZPSHFxqxRZUQS3d4b83rIIkATBnnGs4PaZ
/Xyit4eIKvFZFFXO7V/3b1/+eert3u3jTaoBHsBfTxqGJWG8dIp5Z6RJMKg6df84e2KDhWVdo4Hr
l2UOzCAR2LcjYJoJ5/01LSugd1s67IbdkVbjEMfJurLKsiB3leKpXMbkt5umdfWcSML/eRziP/SV
FtKj0GyxcWaLHQYH1+1F48VFZekkaZv6ko5LIqalABhUXQyJy/Tx9rk0FL5bva6ugl3dHtYuSv/l
A567ZyJrN7c38B9v/+1r//YRidth+te7/nM3zASHDTlS724ffTlKwhQLBNRRVkgM554saa92yod+
Co8TqKc1wUHTY5VlkGQFOy5yS12ldeEhCmdnh2HvwzslYBOk1cZx+ngjuq7dEWAHl5RSEpfu3KC7
NM4TxpRX615BbHdyS9IdrGifeXIfqZHjzxWWvz7WPmcNmFBdqVcLtsSeMPI+U5ujV5gP6En1gEbL
Z7JNWkteTCfLNyZLMNc8pkRt3ZDRWdskZMXXuVEcSgTzmo51urNr97NisSLtK1VXyTjEGwULsg8g
9L1uSo002dHxJ9MI94h1jzc5S2ur715MnMmgo3BER/9GEt+8kdA9byKnKuoEgUf1tukJSw1hqkHo
ZEOvmPIjmaf3UhmqI8kmxFSpbJ6YMOnUBh7xKC0WRiNzoEUY+B89bfqaGQCj41K8XRi10b26UH7X
LYYd8KfyBekYGNjS+cYkLLdq23tBaGG7xe/+WJdR8ui0cw0fIH0eChPdYOGSkCYJ3TBkRT4X+cMf
CEIV9J5LDiIKt5GTgaBqulVJTOYZ4Ca8GOqrJXEuaGUI+KeYojVv+6WUbk/8RvmllGp5HgThTHmZ
BvRB71mQ6qM52/E+J+A1Te1hn9vZg+mpxZXEZWBLpvk5LRmdTR6ohlUdK8UhMVFRq7Wry11vDy61
y5CS7RJtRplxKUxr79Ai2cGWO37NjnEZPGEdQXytynDKCI1ZYgXoU2ZqYftqW2q+VUf56lAwBzoV
vVu+uBl7MeM6tc2So5mA8tJ7PUB1me+c2sdg3Z8ym/XD0tr6Xm9lv7JabZe3mneqK3fldsp0kEo4
b+pquBtkD59am4Cgx01g9epKcaz+Qe8mWigGrH60n9kx6pDlOzkwJLjaoeI6ILhDhF2QNJkORfiU
yTftHro+JWljMF1MI+IlGtD14oLZY2rLt72kh6ha6JSaENMBAnecZaPy3gd5Bq+J7LNTHpOQpRbx
cEy0TyR1o4+OzOLqCowKCqSHJ6EGn2ZjlLkfEN3orsJyIS4ErlAeVW77XXhRckk97YX5DRUsO/St
htmUs7u6TDUHFrY73yia8qg1zlMsDP1UfMyMnF8671MX8lEmZfigJea7UZvTfTSFFl4eeWaEV1ws
J2UR89Rh31QkREvsB83UWE96nZ1zvUlPrTp9lQ09qqiP7bNUChhUI3MkT4XswnD96ir5ZlRhxZYo
gYOyrV5GwxV79qd7RBHqLjGQQpmY/Z1k2AvmJnZVNsdBm/GY6yl/HW8w5FNTCXI5g3POm2s2rdIQ
w3RmbCM7ah9cyLDE9bG8kq3eUNltNFSUOyIA/RT2yK5JTHXH0GaCVQC1PVYi8tZju9pVOfMDABvR
0QN3U1oG6QVcV5sMbbeB9OTYkco5DXp+gmo/+4OOoUiF+bqW6pyvjdA0jtRRE/gCPQ202kBK7fih
Vva+VaS/5Mhfzm6fnNWm+6VUS/T3kIfw4MvfssOWDGOIp5RbQw85umFQHuup7x+RHjzpjU4/gYfr
cBbEvlGVMYv/9JBfX0rhEvKWtXvpKKBZG0ECNSYFGYPbN+zkkAEPPzF2/dLV6upN7bWLJJxT4QSV
NZ/TgoAOpbnYVjPt1JBZKxB7konIKkBKs0m9Jlwv40fNQMm6H5HnfWi/9LBcHGAKRnEy1Xvtmsj3
BCDkvhrM91Hv7QAI3CMerT8W8NtgypmbWBXd3CJeD+xlYRNWOCEc2ewL+egmtboZSJXHtlXOT+NA
h9Eo+QAMu9057FpzO1WeNR3GqXPS81S/xoYLFkQ2J6vWwdW5HsYsRcFO4w5EzkcqTINmO1jydTbr
diOitrtYAw7nqqq9jec8qaPZnKISUNoUT+spHdAEh+wApeJEu5R+FB5+dKzIxks1x3/Yr7HUiCe9
dWlpGQKH6Fis3UTrT8X8WY2yeXBp1/X6+EQpZ29g/e4mnHK/jDY7G0Z+ao00fvIiG6BuTPoykkfR
rsoxflaMcHhwVBphs4f8Z7b7h0F+4RloPpXWrteCiAuoRxy0dCNLttEj4W3OJP1mMTtFIhMPsuOa
5pIjAbORQR8nBC7B+WHoTESry1dCI2qOxlT+zlIvD2wTrC3xWjt1Kk/kBykB2ElK4jmB6UoI+hlI
9y4R/B4zHcQ5Sqd+O1oj50VfZLSGs/RZdvaqwXXlS7dI73CTNRzWBRMPr+FmKu+mwsoPkHSaDccE
QlT92LdcGBxbgOTt5LdtdRdZoR6PZPKBzNPZR+WybBf0omVpcn5TVFJ6Nd427yZa9xLRQ99BXVAg
odrd7mDg6NiT/Ohs1AHah6qaylOe2StiS/8Qmzu+EGp3yFQ7QSiSJ48Y/ipyqaKdWqXzfexlH0Ys
q3M7lOoK8IJ66B7wrcijXZvblIV+x9iFrbzp4FkocX6YBdcwuqK6vR9wXz7TWuHwVTrsbZbhVwYU
FNe2l1pp/KA5r+7ylC08gAvvbKYe4iHi0r0pmy7N+BCJN34lnkTehS3YkV+xTVifVGOB6XKAsCcN
6YcmLdOQd8YXpfPcVRnlhWI166IJAaBn2WuUoyJ2bX0BVujttrElrTmV2a4IYyjfLWpyKtVfppk/
D6NJ8UqL1QvrDivuCDc5nq6ZVS7Zv2a2HcfobmrofqbkN/mpYuB7chFdG9Ld0RamuRKRJGF/MLzT
LqrT73gjjQL3h1GS2YQJ+nfUMJmrmDORcaNQVnbxyfHupwhesF7mT1XEoTwk7rBuNZZ/ShiOCjnf
Yc1JDx575bFzWsIvIDTa0fSSsGumgzwnVwx45wgYul9bct7NErJ6aAZG6n0n9ZTv1IHTtUNAhBWx
vShZ16wnacAPNp1X1fxDVZcHHrbZNfwuDpde/GaY82j1uvptKAmNZM9+5eq1xEY4a81EVyVy5zme
i/kjjuxwhZUTXoFRUzMOmXs0M5uIdr1WdtjEEbxbo7dvIzyDhvqi1uWnI8TGS1pCzRMNUIw5K7TZ
QJaAWfdOwi7uMMFS16Me2SR5nwRtxk6joZY+sRXvvcx5AEJP5RXmQR8iic8092GuS4JRl3aJOidM
2TRRbfMcE8A4YfqLzJ62MCkicTEuni0St8MMR4oX5e9uXBQ4s+2a1J0BZusUHdVOgvPMRjXoMlK3
xsi4d8vCvbfKcRc6dDBAxh8ZCQa0sumrmPNb7RXVsWYxaBnHrDWwFOuKUPEV2rbwUPfGY4pmxs8t
uwtqpVX8ys7yPcMqfnpiYJdT7Me5AUzFI8F0kfTE5oRq+Vk4aL07tcs3naMiRPLce9Jp5CHT1bep
yBd1MxcUsOglUa7E3VHTt1z4AuFM37Wl3U1yK0abtbpwwmOdefeoQIlHp9mCo2ifzQ50FpDeSWE5
JC5Ub0LLjkkvlJ0KOX2lwI9BOm33u3bkz6GsStFEdMM+1orHVCoDxtcey6Ti/qHgMeAOkezXeOa8
n7Rxb3Ntu8O9vG/qkapiwPjiuNOH3TKAATyTPFtqdleY7WGaQsomuyXEuKmzTdY5dJcMi5Pe7EjN
sS9lbBQrN3u3hHR+kyLzYVZvCab2RztV78jJe6uQlt45nngFjqYdOt0sNrpoJfXmGDIFtKxA0SD5
ZKPA1o3ULy614mzX7IC5sCC3xGyCFusQL69ZWLiGFlyMp10HIhkNJSyYtM3uoYstRl+q+5ix/uay
t4551UGkl2jnEBcWO1UMOiaiyd2gtv1Db/wxxlwba5XDxwc21Ba2DOZIe6vG8Ex51IIis7G2k86u
JqgNmul+yE5OVLzV5rhYlMBza3UNTK+qMBrxSayEQXgGaNZVaPSrSuuMXSi7e9m5/T6zwkNlPuH/
Nc9a11kEFGnVWY+HB7ioq6yy8SOFuQSiUmLN1gRccS0GiIQq/ibPjJJc34BpyMGyIJKN9ZYhh4XL
eCKDB/iRWOMd9N1MmS7EUTC/6XHu3uQlBXYTVyVeCWvllwYj1mRAjVB/DFS3nfe9XVU+74JkBDxD
ao2T9e0YRya7htkt9mMy/kGGuIs1EBUMX5j2M6xZTQCWN8lETamaRyCQv+uom9fIcADKMzo+2KhH
7bDQHuNV9BK7yokpTXWJpndFINR0aULeI4hO11HN1f12kyF2PZOpAj7H6QMqv+I0F1ZQuHD4mecX
vpmiRMqxpcSmLAK2N1dclhQWv9rGRCrpaXB4bAFVBN3IZhzZg9zGTpU+HNIRCHIa1i9/twZyxdgD
LD9WfHHKTjxv2ErkprMlvFPJfmSVsnFeZ1xsgsxzv5n4BywG/bFuCUXJMu0YpbYJxUYepYERnKwG
yFHeOPthrZP6OSmP5ih/s79uA1xHnzqcmHWqlHEwxiC32RMdc8v6xYDP3btZ7CHIVb8JHRzRBpXK
Flt+i9k2BqHriQA7ccZETGlp7vbhWtUJv07NfmPAlti0FT14s8nJMBtBiuReUe9pAev7uuNhLCZS
LiqpHhTHS7i6kWPYgmvC2KKMO3bEUEA4uXzaNrjaKnypspjv7Zzww0Vo0zdYMMoErhA5coiRNoSl
ELEx9AGDCOPVqr7JV9o4shpPHbuxPXX4K8dMe2yNR5h1zkOWeRdF0KXpVLXY9rE63Us9XgEut30O
U8JHItN8sDzlSH9h1Zppec5hlJVRYQS2Gqas0W68nQVu1DjsCYii83rQU6X34fhSzyPr2kYl/rjW
TF6BKWZnqymh/kfYymlwJZs8drxdLNXMR4c57hSHOlOg+j3yYtIMOcXAg4FmslG7NXpIohANkrxr
v2GOhGec5/d6NNyBm/Bepk5DolyqGvbxBM+LwL2asFtUEQYeSlOjJM3NIvAQCm4MMArAWHrcVll9
KfIlji0zUl+RmLgVI53WxEvZSqc/Qhr7XY3MWKO2nMiStHpSsjMvsBiUkS+l/VFa1Tg7QK7nvqnv
xpFwEjtJDjNHqT81bh/gQhNMphlux2GuXZQiyNoKUBcjL4SQkOiZD02HyvHG+3hOD3CNiSAY78bW
fhZCOdtwqLamo3Xr3lP3iDvkuUs9MKVF1J+dKL9T8Gr79rIhiWqL4J+5fwXXsHWGTP8eB0h9Bbgw
fPj688iS6BG4cB0a8mDMwbnUrV6/e8Wwbcz8S9choxi1/lRbShJkISoK3QMYVhh98dDbVCTdAE9R
ESAEPfgX0sUBhvjkHvmlsQ8bzgZCDTcUYy1WSTvdOPQeQMh46Rot5bJlGPsENCLhKgjonOEMcAZR
VKVvnNAOg0bACCUFCrRkU84ckZLd+lKUpJqWLrkE2NFkzqRdNEEdI76cE8SOwhivhiX5DxnzMzAI
9c2U4sXoskMIWHCrh+7a1Ptwl/YEu/Q1Foa2MxPmd+qHRwVl1Q3vcSZ+DVkG2c3S00fNYBgiCD5q
gEovlgR3AcKqZm5zvpJpNkTRp0lGH2PGx4jl4hIr5Z9C6r6FcywAMYOUJ/aKjRwQXLZ9ybo/56rf
sNXzmaMo24EAlSht4eiXY3pyIRfKmLSuSmKfjrV557bPSopFPHMTBQtqCEWFIf2qC3FquRUz+7Yw
yUTvJGVa1utYjBONgZO55YwuEUpyojbM8kLlTi8nRleNyWxf7Y9qBkA9Rt2U30cdiepiWWZHaZp+
58RiVw31U4avEBH4mQAbO0DnXTDwNbd/9dfU9jH1qKgb4ck7ObNdaJQ8xeAdvkrRiE2ku9HKzEV7
Z4z3XI2Sk9I6v24tmNzB7G7FuhZkb0aVa8xwEQRVfsfpNpsTQ8RBXbdAMXdK8ztpLGApyWjel8Pw
bRX2EWzVuGlTFaV+TrKaM1lPVktePPZkZBM1hlG78oCgkxiTiYY9qzGFdEnFH/7tB6NOnsnW0Nct
LVPfsKBzlsKiOBroooyLhGMBSXVamq5dqKrIbslwKQy4Rnpc2nd6rx4SaW6nxcIsEHFDsShnMh3C
OtCdivafQ2VtGCJ/1LX82R2SR2+KzH0UJdMGWzMiT3UotqpXmduqsC5T6/RHwRBBvZjw8Q+WMH73
SCxOWmGtJ/LR1sSltptEbTjcPHv004IwkijjCpdQqaznBJJx3WuZj1eHAmNA49gK6xxnQ3FMs/Bu
LNUtwYfWxyjO+hy7J6Ogj1SkuE+sdP7OFICPhQq3o2vmet8nCU7Rvvp9E8OHk/tZEhzwuqJXBZfI
csMdUGAub5zwd/Yo15b+bE3T+Gc2KgImLKppwxyCQfuk4EoIrtbp+zVTfjbc6n6wE5qNVW5sU/LP
txlns0+32S/GviEizz1ZpCI+0reFApnYzppq6rlL62THuBn1QGK5JwRHb6YQwJ8jPBK9YybAb0N9
lbaEK8m67Q9Yoxl9NPaJZAniRAs0SSkW04GAkqT0mO17UXwlreuIVBd9SFlpflrb1hpVcR+0qkb6
oTDPIbJoHN6jKZ9kHkM8iJtoS1sJiODSekyjegZmDy5xokuvSEz7XfqrZjN8Sm3lZQiZv7hoPo9R
Ju7aZBEvekD2DIaeEKajw+g9CgcGwO2GZCuOubZ4zJ3QuGSZ+Ttmj4pwGPXcalTKD0kuYdNWpzKz
p9csgekSgi7TYuwNZeZdhek95ZwIx6jFTd16y1kNo2015bS4sphQI31s73Th7rxQzVnjN6pL21XB
ZON4+Z/aG9SNI2YuZK04G1mhHhmydHs5NxQkVdwdLDT/Wqac6rzPn5MpzR6aTx0Wagkx8Zmrs3Yq
JfRiYgRMRU+fVJT1m0Ij7gsZqDx7WuMrc9buphZc69A28+7WW9CaR7YoSqCOItnNxK/WMfMP1W2S
QP2eYiU+1gOrfWYoT2XHI723yFTVvDMBhXulIqOnVpr6gAHuPal7d6MVDWeUS/jH6NLlTSZ9NVLU
OmZJRE1X0sOKdcPPAJjRsEkCmUJZsGItDFCIIBeSBb2lwnX9wS7LNZsRe62E9ZPaGtNu1OItjHXn
sXTkzujQ6lUunIEye+9m8IBg5trHMiMadRzxILNXO4rKcgGw0SjUkqo71kq8qyZdvYvL6oW3ADbd
TAkuDe3eiPn3SyaUPuL2Ylu7qY3j3jHXBhXxDo0uHEA6LDGIH6+29ZPMlU9lHOxd6QJ9dKqmhLf2
QiTzFMQhYNSutAcaq8kZg33sR4RsnXI3ErAy+uLSZJ9eVa4TVy8+UlbTlYF8BcdPdBYE325K3Ui3
lpayGtlJhbEZE4cyasYva6A5nHWvWZXDyWuVqyE6cWkj1i3HBCBdN4ABJm8mWmMo78PpT8lQfjPE
7C5o+ch7Ow7TuykjtdEpfzWqaA8VljGkeRCUhwSEyJKLe+5LoW8Gi/0DpB5tHKwzpiPrbHvZVxHV
+b4CbnLHsP/Jyxl90K5rLtOIhT1czTSDnrjmwEeoC+fY6psQ6/JKwaUZDB4RZWP2pCh/ctlVO2aG
g28uW51RZKeJzsg5h1sAcSPhaEuT+GRnxl1qVhW8CKcA1/X81wN94LhAku2DdHKOtlk6R1jUJMSU
o4mbHn80l53qmugjB4kWDSejA9g59KDlx2Z2gpvhQh+poPSWHSWjomrnErkxp7YLgJCRlU4W1mmU
6Ws/0slTNfW+YmDVxr29yada8R2hNXSi9OC2U+RfQPWbKoHTdny+Keu9a3UIbG1npydzj59bhuzR
ad5N6XRvgQli5XhoYm264y+gQnflNh/1fJOFML3R/O4qPiwi6EromkSHnO25/iBuYNhOPRKOOtLs
LTEHb9GynjhOWPp1pzxE7QC9BGBVgI4RKtDgOMFAeg+b6oe8NMYzcwMFsOMUM+Zg7CgAc8HPQbNn
ihVDLCpWIvoCJDGk+/RcHGh2uWQxS29VEoxpDm11VBWb5hPXYQgPaLKccpOG7ZHAF49IQWRzw4Df
jP8JTWI37MhpRiE9aS9DxbasHr9oYGaBNGW8DcfC9TXROCszQc5v6J1xEqN2FOqc3rFPFmwFIMW6
MRENVSkqzKIRDdfO0q409Ac63fRYA8sZ5dVMzfQhYsmKpETU4sgnoEI8Q01cdGWaP4ilPEu0TTjr
J5oLGI1SCEiykgATGwjOAguN1GL96hDn3SHhLUwde41Bm3d0xW/byMy9Ql18IfeTsCpzDeHVfifX
HG7U5Du90bEw9e5RWxbPwlH7QOVzU0g7bYS0Kf5I4WtS0q70yqF/VxwH1Hy4aEmfmjAGrVBQeyeG
WIcqqtP7gX6Gb0+0etsuhQCA3IKZpn0RbpeQEmVbp8bWX0P7fYrs7oUP6zkZ3ZF5RUOQlNGjLrAn
9p1qbG5jU3/GfP9p6vV4Cd2dXngt+2c2QDcGCGrOxznGkDw1hBz04k0nUQm2+VNBLOhG6e3ufq6K
vVmnfkUahn+bzGU5pzoZEHCDNMmnp5PK09S6dtHN9OjIa28iQJdV7rFAQtOu4gmBlj2+Wa7BP+mF
a70yAqIQKUDMTwU5LqixaM1Qouay2TtrJpiRDzc7PnaVysqhZeFLERN3GuMeKTXyfAkAGTew+umG
RCiY89mM1q00BGGWtGC7kbyrYby/RoiVjpYJ2iJ9oXSq14iZoVVmjbrp7TlwQ4NRyYJOgZLxjFR6
OnrmNB4lk6KptYxDP2b1uUGwsvPc+dMxovKo6kZxvN2rLFEex0x7iepGbMOFhB8tJPzbPag7OEMV
SS8JLKij0NheSCodEEC/0ULp6zqyMTeJUE731eOIfYhJ8sJaGmJkiSmRVpVDpJWazdpVNlHj1w42
diI4zdVUxtO5YXx/s5eR7Fw+zekXQixQQaH91rJfiT3tTUxO/0hslzg6Y435fRQrYSvO0cgWU0FC
M7AF46gP3fhgpO/IEq0nYh93pvRIfSe0zS+OlWj7tQYDw8+6P1VSkLM5mjvGD3R1Ua9zUZ6dLbXt
gZEZ9VeRHJII5ooK81mL3WntuQabyCL9uOkjpkjSnh6ThTw7RiuU0qjLx5JGpusCtImHa+yl0I1i
VkraUB89f0iKVm+FmuKP1ln1yrI4jRvVXvQq3XEwzZdCmx6R53nrKK2+0oVap4GvkzocO2u2zuZC
tmsXxp0H7C5dqHekEB0bxkVHLyR2eiHjjQsjz6youo2FmycA6DEzfo4Woh5lkk3ASwtlh7YIOb3z
6i+JLCi+RIDkShYub6m4gnFg3vl5X7QQUiNrg77b3bYF3ZNkNEDEg7LWHQFe3q03ZP+yoKohxnOm
U35aEpCY9QVknImGeeNptBUXmCAko3TTLoDBPgM1mCzQwXyhD57RQIbPRguU0FrwhJ6NIiVZkIUT
7EKk4QQnWodogRrSyqLsh3OYLMBDF/JhAQFxXFCIBZOXYoEjko4OC/sGTLQsrgMgFBFWjWB3Pum7
0XiGsmjAdgqU4hOjS7Ub4DDGC5ARZ0kbtDAaW1iN2QJtHIMWguO4oBwrvbmDbdisGwv+/QjbEl49
Hb9kgUDGCw4yXsCQNYTIdEFFFtWvgpbaCjuRw/oixEoXTrcdQ3Z5C2pSLtBJ4I0dvhcbFOW0QCl7
p8jPU9l/TalGXzLM9oZ0nmuNEUm9QC2nBW9pLqDLbkFeMrfAIggF03Y97cwG5aFZAJlALt8iiJn6
gs7sFobmAtNsoWrKBa9p3ECbC3IzjjDUq6XKPIz5E/u/RfM4XhQTVGcDs/PmJ+hM7YpEs9p3C9jT
hPAJpWcIZpif3QL/JE1I4lJRvq2RKwWZyaQISs/DbgPszl0AovaCEi1hihII1h3hTy0CUusv4/P/
ElH+IqJ8sXHtGgK4ouT/RZs4GMD/Mw5lk/+fp498+Piumn8PzVp+6G8Yiuv8i7gsR/Ns1WQoeGOb
/A1D8dR/AfkwAGUQjEU4lvNDRNHMf5m4MvmGRl+fW5yubdV38f/9L83410KJ1DwPd6Sp/38GZuk3
L/KPZ9ayLFP3NAvJjqWruMj/ae1zzJkx6GxbW3rv187MPyvgjqv2dYm+q2CKINBsYCMAD+imcL8E
2RcDoaAQADUfPcsqS3PSITETeDUEOxWPm5flHsMyx8/jkRNUqdsF9d6t8jjalnD6dw6eLTqHpEbm
TcGwbF5sTSimR5I/N2nC+rOouTX8IXY6wa2zvulMtivVcy6TAtBTEByouOFbaX/PJiOltqFHHQ7O
dfkXmDt/lRoLRwJrCDoFTf2Di75mFQputAz9QGy0hFkYf0R/aYZtT9D37Xt6HT0T1gS2X5AcEjoJ
489s2zO5pa8G6YPtMQufDeuajUids7mOSl4pFVjZqmpNat7VnQjSTWnUbPECXxWiUXQbRyd/Fu1O
8KGkWc5E+KGi9nybHe0Uy1u0pV5ln6k2z+j3BOEzkfju5/hdDWfPn/uWQWVUrOqsJT4jGnFUWUBm
k+wTr7AfzUR6M5NhUNnIyK+Ld0DMy6Q4/iwIBmJElt6hk78WvPmN2iKjs+avsJxOYuJK4ZEEvYbe
dK1F9GpTy62aHNwSl+F3JTH/3L5Se8mXUr3VA9DMylB/0XTZFtHwGM36QdZhtesLc98owDEZT13k
QEe3iy8W6t6tkjb0JNN6bzYdJZlmg8YLyUKK1V+FV+SB6T2yc7lMjjFgL2bFbyI0FpmzqT0blWwT
Lh6oEx17IBxqeO9UXxzAlPWFeXXn/pfGDEbPi4WLNT4D5HJpy76hCJ38otWAp3njp4NZbkTwRGVO
P1UvCGzImddIiJ9RPqr+ttPz5uLy3rFhBmovkWLRSdSMcW8o+rSne74vh2w+hg52YEuA0apqfQkM
boqLLHjDQsW8b+ajnsD6dBR6JokSPY4m+a8WQo6wag+eZNyutuIzX477zLahuyemu62q3l4RiGEv
VMkhldSyJltiq4voC6Icjts0xnricI5F3h5l7CKv/aOmGhCxirxWyzHfBosJLzPMt1zToBfRhF+n
eVOvxDCY91VrPKn4RNhfI9NNSeVAAnZvMRxitt/4fB6a3zfeqWkgVsctlU2tRij23Aerra1NwSnq
2+OruygfCCkBC5w9pOKb3dB0h57LKwNdjb/RupVr/Md7tkJvU+yGK6MP94nd8nZkxR7s7OMkva8C
BMwgMg7hxEN5HfKJM/UMOYHQAm/+m73zWo5cudb0E0EBk5kAbssXTdHbG0ST3Q3vPZ5+PlA6s8ki
h4zR3E7oKBRH6t1ZANKs/NdvShyCV/iG5vuiWfpG0J/b3pOe9Ve26QQ3uNONlDGonVXvFyCsZbV0
B0l2Ln0tZv+woHEUnnRTmZ5mWCGEIb4DnhcG5xU2T3x15LEZqSNpN9xm7ETDbIA2JfluFlAsvS79
TfcV38I6d07bOZUey/u7vpGLqg242Qnb33WyWxie6AGes2lrN129y0vMlCyJo3A/gbjBHGi6MV3h
xnQ7qKQ/SUtmQ4yYaP4gMjTtm0wv2kVmE4oHso0d+Y3qSInTu/6hjr1n29oWbXQRWvjHYy1qLXDh
Av2a8qcshow7PI8yeXJH31+V/koPuSiBYm36mTbZDySNBChpnd67RdK2GXIP/HkzBXhBjXdWWUtE
Qh0h0Hm3khqbmBP5xsZtg1mhvsdjhMBUZ3AWZQl6yhVbIo8bdpZTXQvHoibsEDBpgSX559xda9F7
7bXJWTs0ZBf4I1xleMSuGmO+4KW/9a7Bmd4obxuHrDwBxIjO0DoRXnYHTaxfGk5z5YSXGD02qw5v
VWgiaUco8R+AZoSayUaMJPVJ61CbYbNMTUFzbqoXRopen9bTBpLivqhpZAK1L4RTYQQIu0rY2b1C
4HCmQo98rzJ8Ijb1GcSGMl0OJYVUm1CeG+PCTcIr6rt0pYLMXRYufVYULlgRgyVehlB9F/qYsEkE
LZOTE2qj/clTCI+/Yn6OZlIomnMBVjjjogAtZ1ugBVKi2Vnhs+MvfbIQh3ubWJkTshu2KH35c/gt
IOE2LgMZ0kU1W3Aimp6VqwHlWSd9iRfIpJy/Nnq61ZsqgH5JRmugI36RWaTrF+AgN2WZvSpqbRNh
L5msO83J1AkpW946Bv5P+mY6iMlJuBbk9QHV/txQRmZeoQ6hPGm5Y/RnPsZQq6jwT4NizDY0JmA0
wC7lJpP0vwvzuiEwAtw8nnmu0d7v4/Emr93HCIbLyk67YNu2wyZuQ/MabS6BIB18BTWq/Dr29Y2O
IH7VeimnYXMY9f5OGdwng0TbDAX0vtCPACsajWJA1vtOpsm9O8DloBfEgbZwqvJGoNNA02TPlE8c
vsY2fnbxHdpVevUXwVq+x0AYiuxAsPvEFa4FSjI7N9gRahBtYwduaJJt8OZ5qqL61K24Nek3EqcH
rTGIXBLDriaIbIF2Ztsh61ooFZ7dVio81Hl8OabRuR76zkKlwVNjc/vCLmIre8M4aYNwXxfalRnW
21FTvwtor8u3IqEWK4TfKB6KPlznnoEQZRpoWd9ilRnlciVK/KDnSMhGJy1jVk73cDJrQ6xpN5wY
Rnmh1/kKlZkILsfMuYiN6iDThspFht0a04CbRIz0Al1J87+sV0Pr7zFYPZOY76y6KniOA/gQXQlf
JHR3uKVtJky1xjwIzqD3bdGwLwu7W2CamYtXPKyhti8ivTjguX1tKq4+KlDGNoyafU7TJ88Nf0Wu
TlprqMZhhXn1tCIN9NRX3UOMexdiefcR651hUVxXdckhjI1yYmIGQpoIuWN1T6yI695JrleLjqPY
GbAC6/1103WnpTniL3Xi6BVGtUSmLkFpmn2B0chS8zEAszUT8p+Zw8+ohbbK/RSr0/QJdn2AS6Sm
r4KCS7Je4QQODx8jWFiAA331pMntv5kOwSBolm4Pj79Xno4QzIbXFft4eHZjDQVD6QSG2zDm7kgf
H05TNJZ2k59jSI6xh12CwgNjtvBQIj6T37Kr0OgrxlvCvGilSHQHnf5XD6GxsTPBlom8Ey8L5EU6
GAeuYnsW2nVbeH+jvHsgJedpGvAAxqGIRLRqEXUZZMnE/D1J7HUozoATKTlk9YfAwtOhJaINF7Z8
bQgi2SW8dHBbYGh0NE0cke4oxmuzE+lKI6sm5HDqw/QFhIKdnQvothQkPjXlaW6HD33il1Qccwp2
4Vxj+gqDgeevN7EQ/crXrGeRJK8VlgZut/PM/rfhUK6jvibAqIchqBs39igvgyC9jVLSu00VEI3L
Nwgw5mC3TXe9uPOzgeg80h/YhvHBxmx62cMYIRqrYkJUNLs73HGa6Rz/3D9uDKh7mg/2qlCmgpjD
zI+Fs3YFf6Fn0x1FzU44Xe7TzIi6hVYnh1SV9ykaw4k/PRNUHtqLog2fbC0DAE6cm2mIXvD+POs9
DMKTQ+GP0N+McB88S1UdNKe7aFP70BFeticb8a5ykn0y5YtEw8qu9luxQzuTLHyPsO6GVLJmlxeU
VnkNr70ug/QkTfRzm5b5YTDAMH2O6hOjKSVO+h2WTB2eWVMJxbyNT+JS/TJQYyBpqla4U1y98daB
moqtLtlcpSoe3cvMrrwT37HniTOM/BWYDlT1fVEjfhgs0cOqyokyITfPr70V7Vii2NADn2hddYqx
3VVnmxsofLDZ+cbLsKbCKkJ7n8TOrSe4BQQRnFd40LduTVXFGqPF0Z33Xg9RYdy1bnqa4qw/L7QI
EpP1kKdbe74rmH0YLR1rfBUgjD0euyvMakPQ0oGa3ddfDGKJV0XKYgBmpdToUanajuJo9NeeJ8Ml
luUdnHrrtkTqssUdcuX5CD7ov7trFs1dbpnZVuTNQaDvZ48nEz6y5l4OP5MJX0OYx0ja6u1N1TcE
AhYCBEphTxwEK7ONX3LPxE5HwQ9C58RBGw48WLATonIprvC4rLDQni9c0UzYFAGlk944t7FLT9Eo
JZZZpXtKlfrHOdSUQ5qPr85Y/hqC+7c/mw78ubc3AT0cQ/0M0+zwZfKqpz7vT4sgfPF9rnWq4Ai3
vWvY86TNz/9Ml2h8B/5sqmRNOwGVvCqhJ/qQt3WNuCEc5EjjkK9Fdp1kNl02wzuRsWWRVobTIrbQ
k5aMp0YDBUzYpr5WRvwiQ0j3uNHgX93VxqahlX3aNnh9z1cCD/bfdctf3+m0SrA1jFeJo10mkM7X
cHaqrdaeV2kMcaVGBwfd5U5kjnPVp+IM9hAmNaiRccL5JbQUB3OMiE3ZWHcFsgm3KXBlSUaaec26
7HL+KjIpVqRpcx3VsMqghm3G5OXtvtk69h7fiUXvmn//93tXo3PfB7icN0awGyGi7W3BnOnaitR5
A0jTdgN6fSM6hRHf5bE8KzL88Yph2wbtcBglMWrBtI+AuIds2Y9OdQ7yG2SNeyaT6tyCrkhnNuW6
48EQECOy4Mo291XLOiEOlVZJWakVbsEcpr01HugdcsdwVbwlc8Df+ZgnGAM2VpH/qEbdO7HVGWmz
+KVASlyqaDoZJjbMQnf2bsjL8ccruOSt660zbl+WUPtkVoFX5rAOkuglrAdWb0DvX4NF5d76fn6e
m/XvPvptNL1aFzN00pnmhezt5zxlynB5q1ejfRagiBiBo/Au6btloTN1ahj5S6/HDrxU2iqc/E2E
ZifMQX47XnUKL/htfjs60G1cEt1Y8y0Q8cOp9LEFCCHX5k5wQYl2a3msCj/QbhNuH8AuhykDeRB9
ZqHD4DcZDsGDRuQcTPzals191v4C1AwWbtBeIuLWkZ1GFmeVdyvb+eSed4jI4P8zyYfEEHHDO0NJ
nDm3aNMPNMYqbzh/Ww66yT7S1smLXas9zUAwnDLahxlbUztAMfNHHoMSCMcruZyfa37XDn8W25ZX
rcOisyrdbTyAnjip6JaJE7zSPt+3no1huGE+6BHuDTgAHcYJH7zAlvs02ye0XRMKl3lyzvNSN3nS
xm8usYnO/Gwzb4haNB38ONrAZZrg6nHJMLkFSixQgMRBlua/yvObcy1ljel6/ALdkkv6/HO8SXEN
mXcl4J2i09aYYSxzdlgAiwyeIZ2LpOnEssUTAKugZBkJ0KFi3hCqaallVB1VRqhsy5bdpskLuivO
nJqGUsmdO8s5cAJn2mk+e2ExPpLwCNDPY2gWW50pHktY60va3NiVz59DzL85C29Fa/0qHX7W/CHK
Wt0avbZUsY9G0XCXuTF7b6NGa2z78Q0yi1L+urcHGmfEbOoFwBVyjrRpDwNS3ghtW5KSrYrrSxY9
uCWql6m6SsIhWZkoR3aJg/wTuqC9ljMNvsf+iy2MagUdiVroWt2tJ1yi7IFJrIZqIqdOu01H5tq8
Qb5t3INfUpJ1rwgb2BEGPVx0m/nzvx0Bg2pKDnm5efujls1XcZya2C5jJ8waLqXlj/SQ+vhE1FyM
oNB6M822XMVYsO3YzmvOZXDJeTsaAg//Jjg/mIXOOyv2fPuSrRbnBDQz1eDe6l73qyjqu7jgHHoH
AF/+Gzl97zH95qv7EVC1DMxEbEPp+gzhggW/N39UlV0XvifkRkOc1I0RbEm6gPG0iL21dMH9suY1
ZMKJwT5g5UHy0AwaJoV3O/8yLSNzJfYf501g/rbCTX47DaLKkyErkSdI1KGcji2zsiA2lz3RLXRC
pVj5mKe9ZYZAr/3+kT66v80QMU8ksdS0XFNJ2z2yGhWawg2KRBU03uqQ9gRs6yBjMnxpMLXMh/YR
rzN+gmn/4HFqfjWwKXXbZXPRIZ/OPpvvfDTNLCOxL+x4lVW5yT1sthx5mGHgJtLWGk1uwbY87yLF
5B6M+chvkU2mU/giHQILC/fJonwY9VMV1vdBC/HMTP+IubhpWc2BH+6cKl+1/PCsCV/mmmEsOWRy
dfj+BVofjSn//QYhTSlpKAfU3jh6ECsSuh5gZ7TpTRbe/MvnNd7Hw1WtrZUTvRRdBTOj3pchy9eO
2cKIQnxRYwiwR+kh2B1CflYNrGsPFTw8jJ2025gdmHxCDhBm/Wi8TpIzM8+thY2hy8L6n0JICHbT
uY6pLedmzCYgWW3WT0B4DV/envT/t4l+aBPNbZX/c5to8ScJpz/vO0Tzn/+nQ4QA3nLoTJuOqyuT
NtB/OkSO+y/TlNBZdZo0ynnfIHL+JbBpRArlKEEraPaS/58GkfyX4zDZXMwzue/o9I6OLPK/s8xn
8HeWqix913UdhjHxMrVpZB2t/Ra+hqEsvd5C5dt7fb+mDD6BRfmDdevxSn8bhh3TJYBASud4gYxT
6brmNNbbFslGC/jmiGCDQOmktHfCq5CcLkbaDO8+whdb9af95W1UqTPiTCehz/Zxf8EtXxmeiWWi
Dc1zkRDpxOnz6NYDhqfEpgEpKwUa7+MIw7XLLyy4HfLgd8ElX0BfpCSeu1F7Z3YwtFPzV9hhsuCG
z8S3XXijft0Vr4YRP7iNf5tbyEW8aMkaP2lq7f77Bzkyg/7PV3KEY0BNpzdoH/lzGr2Fph259rZ3
oj+m3a44aDTsTwfoj9subcDkE4gYUNeIbRshzbbWlRFTFwJfngkKmQJD6KlVt75dXZfgjCaBT/Ym
j8TplFtLoUHVCk/bYuTclldw661kM78Gs6qRHBMdVaGIVzEiiMaVqx8ebv4K7w/U+SuhXcP7WVe6
ciRxEu9PgYAwqylWZb1VCTt/3l94+anRVhtLRbcF1vyYT/6OsViweMd5kqzTqD/v6Pt3eL3DEd2n
GHZUtrsmComg+Hbj4MrF1DqDqHs+FSivnBNDsSOruQaS5ROZIlvY/6f9KA/h0F/ANHnS++yHM2Fu
4X5+LExVWcS6ZeuK3I33j6VJG/WKzTczQfnHyKPzUpMWHCuuXI3RHjS0pmRE0GJosdRLrHMztS4b
6yTyggPu79wgrRi5DfKw79/3PFc+vW661bqyhbJNNS/Vd4eujtmLivGW3CYQ5TPl7Z1Ae/p+iI8e
v6w2HQ6kOa86BeZtvdnNvh9ijNwcmQ6OYvSsdHouyLfM4rYukYcmBFvrxg8VjHW8jb2NiN0k7m2O
hTzxaIGoxkjHKAtqwFyGJKdn0p9sGd9UaXTdB9PGGPUn37hqG5M2SrWcoisrcU+tyYKxnNwhBLoB
q9vlNNvAJK+dLicLOLmUibG083TledG1m8q9m5/Fo9hK4gHh5mLSC+ygjfcx5gYLlCarTraPXli+
fv82uaEdfbL56Qx2HI4EXQn+9fGTyTSzkyTWSMxxMDaoU4RgmTk9j5Z4yGDd7fvWOwu9Ct6cg4qW
YEHkfb2zCZSjrZoK6mp6ow2neahbl4Ho/IURAap7AfAsygL8KjBiiMWzN4XhWZREzSKPKvJ8Rz9C
FAUoqBPenRktIt0Ky8PMqH43gLkLg/WYOURrktB2TXPpSXVkEWSV56yrKjtM8M+DpGI+U4q5sl/R
dEXMECCht8nIVSDmEXEQk+E8d6PzhyjunYf/Iyr6El8F566Q7tJFpQEjmRSrrPAWaf0rmuhRKd2G
FRONCOVb9O2OupcB9gjQKoVKz3q1odr72xLaEMCvISSJ61mqnmONULAuqzXAIbzhI1LgIRIurea6
t5EHJ3aHXsNywIUHTW6yKn3WCbVM4/NMmYhTa7iv7XDp9Mjp69B+lfCCaeDj7Zp7wKqOQD21Npg5
C+KLV2XE/xLUdb1yiFDHQ/exCc9oBGIzF9L0dTGzLI37IdKe88gljhuPNBfr22re00jevevRZ6n+
N10QlJg3isDXGmliaSV3rWwlEvf0Ioa9nRfrEHE8WHtVL+MC73E9lni+gx9E0N+0G1EqnJj1gckQ
9+flEJlYdfpksYftaUpwMjReQBSc4xZWHVx5CS022kAexBBueWBezYXZ4+Yg0Dkthx6S16Q32ygq
ThuPq05v5/uhKDHnsTA86Iq7THtwAYo3JhNMVe25Rom/jGgkj90Ap4ubt+9zywVHZKLRBZe7cbQ3
aZ7/Gjr3NU7d81zHjNBr14YZbwbTgFk2+UvHxvz6wcLffco9oMJwDshjeo3wMRe9WV4bmnH+/aJz
5+35/TY5rzkpKFiEbRiKOunjmsuxFko6Yjy2SYmqI++xzOjViRWSnZonLJFEXPrFdTHoe72UOhV5
eJ0lcNsdL0Iwhi6tDPwdDd4aw3+xrMb80bA10uICbAQ0GH9Rdp5CM13OYPeQ0Vp0dBDv9tLTfNym
hPNU18JdYHBz5lOfLfKMrpWVPA1Ru5Gpb6wmvcvxi+S70K84zRrzrm8tkG0R/DKDnitDzbGizwGM
A8nlvUXmShg9ZUSmKK18NTVSATESRpkY/2kjgLiWFJlGM5+qnnc6JtONEeKxG4d/3UlejP1ApNqi
EtetUjt8eUMETMYArBHuNNc9xKo7r3rvSaZAbNC5VWtjp1IhziwqWhUu3YgpjK5jiIZT6F8j3xuW
Y9HegctqBi3kxNz2HNNTPcFFVrzOtGrvvv+gxlxGfPqgtrRor/BtTevIEh/h5SCnOqnopBQPaT9e
xxHKNGjadTa7JcA1lD1ATeuc1Lxr0z3vaa+C8uEX3MOfjMIacqrczRrt73/Z28iffhkRKZaOTlMX
1lEB1BuOS3ZOg62J09xWTr3I4bUu97KNLbJkZbUQ+O1KaoFOp9MzYSppu/uwCpiaGXt+hTbAQpFK
RiHkx2bXWemFG6tH4PecbxyvDCQpy8lP8A3pHlsB5FnDUmHjjE/0CCAMK6zghwPZ+OpAVsSxGhzG
KHWPoxp0K68MtCjV1pwiObf1dnnkDEtY1KQaJ8lWg9rQ+NPKo0haJHaeLVUeP2vuY+mBA2DrxTTq
Lr5/0V/MAAh1uuU6gqrk02/CgxDbA90rtlNmX8oWa/giIc2By4+YxCW0sN/fj2d8zL55q4OUqVsS
8BIynzvf/N6XWgbOiGnjTtXW1/PXXKAwqS37RK817IGInbWIPCiMcxEbS+z0t98P/sXDMjZZYzap
a/PE+ji2ltdRgjiTSaWNOyy87zS+gauiM0Hc5MIUQ/ZffHJlmnxxW5eGSdn3cUQJRgWuWPLJ7eJP
jX4V55nLCnvbeGrU2pXtMgISo2BIFsUwHaZki4n7igP9T2PwD6TxD3XTl2/AgpUpXNu0zeNlpQg1
sSv65duuPtEzBN0zgcomvt09RMG4+f51G+bn7UWZJG6QouIKJv7R0xP9SZanl1XbQupPsduuoz4/
A+FbYPJFRzi9to3koe/TBycNXkhK3QEiOsvvf8QbYHa0kyjTllT1CgRMyeMJZ5QVVthauY0r0kX9
wQSDbbvfMc00mp8QVJp2GSeYGihxQ6r9rq2jezuajYW7GIe+0obJGU2wPLnJjvoe3rW7KjvjJnaS
BwEOZUo3OhFErNAOIWF9RIlUkbWTNJdWONrbwU82TQg0VSZoYS2NY8Xhs3//kF9tLcp0TaAUadqf
b/WqxQkh82mG+YW4IZ8NRWVm3JSWWtXdWd+SvJr3IbhwEbwKvb2kNrhVSIFMD45CMB1yXGF++Elz
LfDptbvKEoCZBq3ReW68u+8gD8VDBGEOt4/ounH7rXTry9Iz91GcP/UA37i1LwY8+38Yd55Tx+Na
mJdw6WGLhU38cdxR4VZHAxYH/Mk9wTb0oYx+gru/uMopYGHqH2Aq0zi+LfoqahMPv5+tHmsHZyaP
4HuCwCywoTmpDF0yyzlJrf33H1l8tXW+G9c+Oq19N8gGDrZy62fxL3Q9RBk4+YPTeQT2TGcQ8eJV
Dea6CJVxEZI7XSl5qEMDu20a1oi6rI3K+3bdB+FFZ9W0TNCrQe3Ehkw6tEUKq1mkrXZVgUlhGFiu
6jSJlpygey31n2s7eg191CZCNNhEeBetTO/NhtKvWDr5eIUZE8kYQ43NCueal0PgD5If7tBfHKAK
IJnSE6Us6NwRfDDCcNWzrmUpa6zRZDjvrfIgo+CHBMSvpu77YY6mLoB6oFRLiALQzHWaReUiD2+G
6b4l2TYcsjXMrxCGLZTx7z/wV/Pq/bhHUzcnAgPHVB5Pdt1lBvAETawbiRUoMAfFiTtwqh9e6Jf7
xtv5b0vgMePttH63SntbNwORoI/OcQMwJVrXJrjtR264ztY4zfzZAiS7qKsOn6b8ceitbRwXu86J
wdtJkf/++c0v7he4wOEZgme1tPi/j2u3H8Kw1wsmeGrj1tf5uLHRBdX68wqcb4HT6rZNvVNNFcuk
XJYljG8okrpDNT1aA/xwdrYm5vrbTNmfIqo2sZmezsu/qOu773/qV7vM+196dLLlDZLtwNdLItZQ
g/nGevSTs++H+ARwWEDQLHdKRSFsMMCPLwN7wAk/mwDXzcnaNBPCZXZx2f6ppPhhvn96mHkkYSLY
oC5S+vEJCXlw0gudkYaQ0ytNy4VJW+j7p/lpjCO4Bi0bsAnuTziSSVLr+UZxuv5+iE+7w9tjKDZ3
dmUhzKNlq4TZF32nZdvG1e+dPPwNqWYX6KP+wzL98sMI7iYgpFQW7tGH6QYnHXTFONBb7rsUXkTu
HGYQlmrvv3qkf4Y6emu28LsSpm22LaC8LCbiRfC/vy1T//T7V/f11/lnnLlsfLcNaD3rxyYVcEvf
4Eq3rSstDdwfXtuXY0iAuhn+pLt59NraUVXK9ZgBmu3hXWTuysr8YYgvvwxcfcixjm07x2c/5GRn
CHIeA+M5OuUjrEwJzPnadWL3/Qv7dETMc00pOt7SItfi+OKsd25GqoyTsTiTvwHekpOaWd+ntFJS
W92UNQZjbnnz/aBfPp5t0fmEgG7wnx+/klF5iWI+ZFwUi5tycjYT/imxRaZJ1/0A9Xw1FKWbRVHJ
+yQP+ONQY2JyU4rRLc1dZleDsuEbNm1ntfy5U/zp2ONdcvGk2w70rtuzkOz95FM90lo317Ntn9yn
rXG6cPxre/IvY/+HHfWrDYKms034Hzl7tPg+DpQbmB77+Nxu8zE9ywbtNffis9QOn7//TF8NM6dg
0jlEB0Jb4uMwiZ2kDoSbfGvZQOA5Lsq41iirWn4/jPHVHGQPMrhaUvcbx9VQifOjBlsg39Y1wpYK
+y3GUt5NnvQHk/+qdJJTXw83ns7wNQqgWNEn23fC2pptChkHKpRhn/ayW1Gs/rAUza++qouq0xWW
RGrnHm0pU91MjpcwWdswuCLJQvnFWqP9YRdQG/ArctFANJXcS8Sxhg/WVT/FlFVaJNcsIMtA/d84
C1GmC6jd2xjNSI69SBuh77b8kyyf1hpGCZXVLmoTrZ4oNj+83k/VNtPy/QPMD/huT6yDWjr1jEH4
cM/SJFigTTW3wvw9WB2guAleQKynWW2/H/fTDX0eFmKJpZMY7zrqaJvUzBTbxJKVZwX4sOO3rVED
aQH3pfyvjTP596N9NVffjzbvA+8eMh25gRcRo4kW82+WeYDMm/f//ShfP5PlIvMCCqBZ+3GULIib
2sGyGu76CPkYczk92PriLAY1zZX9w9T7au9y5T+jHe0nXTf4UZEzmpR/MURa2ta4ldp9YP7wVF+/
O5JXTdOmEtCP3h3iyzJJC5FtHYKttOxKd7G1hDL6/bv7+mn+GeVoHSXdpGP+BY/VNJ5G2S7E2NEN
QT8v/h8f52i+o5dDRj2zlrHDWDnpa2I+4R7+w3z7ciYo4E8HWEC4x1dnDm2nY4+fC5qa1PO/luLq
odnw+wey49wfNvwv390/ox1fmAN8zFrEHyxhgWbCJ2CQTMTRwcKPpPDvP9PXD0Y9oBuQUGhtf5zi
qtRxOVZkYuJKS+5GED0EsK9wMISU9f1IX067ufL4z0hHE4IWhqN32pBtR9tchT2ueu0qwJ7l+1G+
fHV0eUCFOZSh9H18npocJS9rmQ1NfjWfL3pUrq3yPiBj678ZSEiHsxIizDEi6YvRzpTN6Z/4/Qrd
AoRIfOYDqqn09vuRPn8iGvAG1hRwjph+xztrHblIH0NqNk+zNzNxooYA0tx35ItWdrb7frDPhzOD
ARHpbHdvXYyP768zi8AA0P73YE453mMpjM9tgAt3sE2tM2ReGV3l7wf9PDUYFGx3ZmGaNmDnx0Hj
yU1Umk0UODHJTfYDLdVDikj5+1E+w7o4WMPCQAOrUwNz1fo4jGtg+WCnfDJ7MWCdleYpFlbjKnzW
z0LMndw9CTLbGEdIG6fj78f+8gmlsizmpM7cND8OXQL8SB/PeahZcw+n2CYacbL9sP4vhlEMAkMK
YpY42gt7vCd832nZOLyZ5NkuphTiMy3w74f58k1KgshdmkI6ba6jNxnHpud6HXHOFsa7XmgiEvIW
w3SdV+RMb/UuWE0FIoK/+kNe/t8/okFfja1Kh4zzyQMhMsk+RT2TUgzD/yDPmC9N9zn7YQs2P5dR
8GiB34XkTLY/9Xv0SWh45zrptvRTfUmKNfGjRYR8ML/Q9Ag727Y8F9OErrNC+BZLkGER1sEiL8SA
F7F501vQNppweg0tJLaxc2G5zQOCFAwbxPTDPfjzrsePpfJ0bZstHOD64/TyM+xNG1cgsYzMa3El
ZLEyenlpeuEPTKj5w35AqS0a6FR41gzuCGDqjwMZU5xYiW2l8AZiinfJA4ea/OFE/2IPkoZj8W/h
QAN6K9HfFXeNg/J4aKZ0a5Kmm+YPeF6uu/Q51d2z2fTMxOI5E9nL93N6XhpHT/Zh0KMnA27BD9vG
7rTsYTXRZrdkv3NMbAG4hrglwcN5/fT9kF9s7NKAUAZl1IJkpY4uXFmQ62anOoYsqiWczq0nJxKh
aeKGziLC7ff74YxPMKWFcQjoJDUfB6Qrj2bJSBhaX+lpuu0nVHUG8amU6DqcDDlhVAOXxYZENyI/
G23YAD/d+7562vejH22BrSriaczx3II7tCzCac6ZXYckrfsuTgup+mGf+EQYhRgA0sniFez40sB8
5cMVIVOtOUyFXWw7IXdZ0eG5pkNcwns6abIrpanrpvJ2duSdWr31J5CwK0a0rTW2B4VzXkb+uijx
pA4ASDA5w8MAu0hR3shqunlLbaoCcZhK8ZCWaKBHSETg+SUp5JW4/OG7fVrd85PYAA26YWFC88ZO
fLceomGETDWkwMuF8Uzf40FqxaYws03gGwTVlHidBa/EDKzlhPxcjs+jSznvW/DLSlsn3ryCvmT+
sEH+m6j6YcUASVBgCeYTP41J9fEF5yGIODehYisKXlafqovAhzY79LVNdJ59UaXjGaa4pJe706Vm
FbQiaoyQDTgxjtP/japQX1eTu5FdP99Ji2WGQeMqCCycc0vsx3SYOB0BDYGAlWTkEFYHm+StWmGF
GJXZoqs6gsTzZ62tbzKMmFZ9xX/rC30fmjisddC3hgb9i0vmdxOLX3YR/oLw/xqZ2ZooJpT5sKua
k7IyniU5TtAr+MMFsvkFzpwobkg+8ZN10uZ7O0Z82mnFohy1TV6pBk0LKj9f7lU3wWWLigOitIBb
1AaHx/PEH81NqjmnUUP+Ed2oVa3l8QbFFrK27DQjKnjVe24+m3tvtDZ98toGO4mM6nuSHCW9XDSK
N1nmUb9LS/1yGopzXUES7JL90PU7sytvCuHSZag4YUSwSvBthACxkZhhhp55ZqHtrGxe6ZvvhWYR
7VnUf30p1yQzLNAH/q6BVbLogGTzEGXqxTaKjR50c9L8LtGCazKMIDLQKyJn8DGdFIYaAQ8YUqYt
cH6MllOX4BVot6jtiOrueeAkgnnW9Q4xZz0u9ZNnLBBl7VXI/2a1JMZk132S//Um64Le1AoU9cWW
mr8ay27jJYW8c1qsDut7EsEIDLfLJz/M+Jwqxeo3nuMuTpueMCQieN11P+D0aOF5V+Mpgmj/kEJy
rj3txe/Uy9AnaJcEqVFYva1yp32Kefi4yv4SzncwwfFDEuCtjixKghMi8zEhhgFCltDXpDw9IUIl
QU/hL0cIsR38NkSEnW0QHQxkyj8Uvsan81TXHZ1tGVQW2Jeu1cc1NBDd49UlBoeYzCwKbNnHSKPr
jAU41ZSB+56edudWew899caR0eUv2g8QxllCP+wx80BHi9nR4XtwazKoqvSjis6LMstN9RFHciOc
VcL2Kav/NMdKtJKnXhucGN1TnmNA3+YnxYBl7fD4wy/4VHDxKuBzUZ3Tep9pPR9fBdeCYU6TLrZm
L68CJ3rO8WIoGnFrdOUa24wNd6BrKyx+9032Qz0rPp1NjD0DPNZc6gmpjsYWVZCMMcxNYPHSXA2E
WWDJWFakQuuXejtgIVf8JW9xUZn13zDEOhuRcqIoEupf5CikOOIuxRPeqPFWdbFLwgIONJ3ARyAX
/vXYqb+RnpA7Iys8lMgJh1G18WrjLjHLM2Mk+Vom7V9HK26Im7NOccm+9vSumtVz1SqLyFpS/hl+
cXJhaHLPRNqG+PF6podPQzFuy0icW9qYYjWOFmMmZ/7wZb56O9wpaGDrc+/o+PJCGlg8uq5fbPGB
PRuL6HelI8W1JFzVOn9WZfWYyvKGm+utP06Pk09Cn18AyaVrtzgNBwtdYRK8JLy0Hyqar36Y/F+k
nddyHFmWZX9lrN+9zLUwm3pxFQoBLYh8cQNIwrXW/vW9HJldCQTRjKmah2QSBBDXxZXn7LM2x1WF
XS+L47tM8MPCiLuHYnS9UW7WQk8tYwsOJiwZI3sSrzBBms88iF8OcfQS0owswBZPg33w5x6qtFXV
j+VEJig0d4uUeU2t+4alnNljvxfQnI5FllROqKYqgVhYx+qH2+oiq+6TZig3IjifsMfFWkof0iS5
W+0S8jZ8WJbh2AM3wuJCPeIxYjQyJlZnV/ivRqS+7p9IrSom8d3P11GAi7OUSSw3VSNRz74yd6fm
Olb3GjBF7BOu4ex6+FowbSfnEjlf6e0IIpM+XpVBa8bqc+Op2ZjokyUSry2s2CicDrJeXtZa7g2S
dFWq1MwBVi+E/E4NxjNZpPXGTl8AJVSccdZCr19iO/2MgH0yIUJggHUtJNTJq3ijIIw+VEZ5gAl5
p9T6XRKJZzIwX9406RfdlAlfISY46WEaQI9SUKVqY1AeK6niY5wFXtJHth4rUBmg7VS15GG9ATYI
s7jfj/P3yqOT26YoQSN6z7GLw/Xa/z/0u5StSourULWxRu0RLR5gvmq+IqJxPTTIltVWe6W67EFv
sTz8Fsqg/KvB1xYM1jUKCiYBGp3Q38wAaoHwfceANwW918ruoGSPsCoyb6qXa+wVNEfZAmOS/Vax
kOsC2qsrWfbNoX0GQ7CvVbIGhWa8Rgh/bXRu2J0lgbPoshNX0lMOccCCftQsj1NgbauO4tt0eJHa
5s5ItVcr7Z4p1Ke62Jzf7mRDYHK6UtJewzcYslaVJ6WLLxk7iXJmAgc4XoFdN/dD/xAa6k4U3Wra
dIvOZg+KiEORirYSKGwMyyxX6funoQt+aKKCU70+AVY/lyxVvuh8q+iQ8j1EYLKhnox+LVP1CtAS
k5oBgT3Nuse2VrGnbIHiDavbR4WNmpDk/pIGm3JsZDB5oGOrfHAkoX3u0A3a5JkPYoXXl9kIO60j
5iCJ2mtDhG0RYOjIRCawA9JsscfjMRqtK2AoW91IrzgvvUzVupWFrO2bKM1j9TWcobAIFD7nGARl
M/j+gi4hdYbTGzgZ/r4X/lJrxbmN9BGhTgXhpUKJ4ede2IVaHKVNRRoSZg7oKgzdgczUzQMC+NSl
xg+32/hSVOc/KjMVkeLpt5UYXESgFJiKZRwTnRbc7JnL+kLYvZ7QiUiQDdItTmOfLysjdyE3eO2u
1nTseFvlsp/o6AHb87lFjxlK6ms9hoUjaTlIYHpjMWIqZaJT9/I5eFtS5ajlOBOMFNbM9xE/Dnrq
LgGeq5t67pY9jxK3mI3cjs8Lzjf7YeieJTj59vRYz33lqOBT3DMP+9clbd3tKYpOpEuxmFE+3xWl
hGFt9OSC0qbb5BrE9LgsSRsuhpM2ceLjZPikY9VkDzxzUm4UmAz0JmrenrpMeYxVHAHRNp152F/M
gwQo2IWSjdYpJzxdeYAt1mCWR7ISyP0yOdhIMRsK4nVOF0l0fnyXSuqVZofN+jk12xfBzXVTTuZq
LTNl9T0JolJSGmkrmmRj7rOeCv92nj3gMCMoMkjywKL1XVtrF7mmPHRrYMAcz2jbfw1Ffb6Ak3W3
RvsY5WJWbpq0Bz8j2BVRknZi8ofAqkfaLoU9+fuO8Es/UD41eaoLMTH3i4was4TSGo4JRZVpwYJb
tmc22l/l/t9RuAarDNPbqRQkxPi7VxKebRfUO5NSd2wTeKxiv9cE7BFgvpvB9GSO2n3SzY95nLwA
7NiqpuEm9cYiZg4J8kGDrV0It/C1nn//FKQvn7yMpoNQqsyB4OQcIC9mr5tSws4rE/ZU3V+0Tb9W
ym1avPayQPDEWPAGy7peGqC3yZapwG2UtcYGRF9a+mp7kRetb7WvZy7sy/fDHkwmf8YR5b1m8sPS
XGExQtEXIqS6EvZFr9xUneEvMVahE8RWBQR8s58LzZHa+L7uwKLD9yzbm0mHpYUw88zV/HJqXXvL
h6s5eUyJQLCQJGW5IU/paxYbYX06ouP1IhwdZ91VdOWBSME11dP7ihhFFJfbOq429Zmw9y9L5Xod
qmQgzSJpRI7+8+wVFsa0jCkys8F8jWbZ7lsF6wKvDC+xi7RNgeIa6q5+f/PrvX3aJJ20qXxuEzJh
bmDxhlYLjP1ATlYfehBwOKmC2vn/a+r0TC4GNbErEn+tWKCDX51FOqKmt/JZHf6KIPjirohGs7qR
O9VP5jxF7atapxZvs0ysXpPZuUkz7ZuOKvv6RYmlKxwQjgFrUJ7aSXQh5PX3uJ4PqRDZfaAT9cqf
xSH8MRmaryyYtwHGSMJ7YZgPbYeN0++fi/zLuW99B2tJDtOIbBnmyVqcN2z0qH0uNtSzbScZU+4F
Ck/a+lUrHtZJZKyhFuniIRI2wE53VRR4c8bxOYev2BXvwzaLgmvseZ7C3lEYUzPsJ4ofBMCaEaQh
IfGFIFiTPHdV359Zdb+cZT5c/km3NYBdATehC+kaJQyEm1twQNJhGIptIaYepqFnxskXDa513FSd
EtxRyDV87rNREotFW/J2h7bfU1XqtbKfghyKOTHPmK5p0rki7l8F2uvGmLwGc+l6iDVO1jC11Mek
M2hyDHvfgskXBBhT9aUthDX2ADo+0Lo/yPk1RFR7HMZbxKgXRjp5zfC6KLP3+x7z5UTBkrNqupjA
T8uZgO3hE5cEq4JOwClCw3FFvWyCdg/o9AJSg5uj0y6hTv2+2S8yLnRUynfQ9pIkNU+HVUvNLLW1
vGnc7Fpb13MPKKcUYh0diE6JXiVbzxuYns6BE/fR7kzza0c6mas+voRfhIO4ihdxx3LGrv1Q1Zy6
aqLwaXHZBdWuR1htW2uUQTTcwRKB3G6sqt3+/hq+7nr/6genQ7UVJvKjGLxSE1pfKcFVlDybC2db
wDi1TPx56s5k2r+Yn7ln5gQiKHj4nuoypkVLp6pY5brF7GGmDvYw8MIGwZbZn9mnfdmUhC8ABXL0
8tPzciiXkr4k3BtQL+rHYVj1yjZqcYQWjHPZli82AKBDqB9ZS/JwEjhZdlRCbmIXMOXNfYzZL3bf
DU4vpItcCkJ3Ss2Oqs69Xlhw1kZ3p+YXdYSLSJjNXtEZd9nQnIlSnbugk8WpVyt1FCfW3jrGdz7T
2aS1PqiC29/3n69240yVhMIom0Fl9Z6n/7DzySh61/ECY41PgaFZcW6LpZa4sZhexpC5KO2BU0kO
xZTLb0t+KdeF15IKO3MV6wx5MpI4jlM9haiYlUc9mUEp99bzYOZQGg7BRRPDvgAUXZrPzRw5U91B
FQU1DAQkVMdtYSXnmif29+sFkMs0OYJyKibZv/bFD4+BhLhRCAlRganNuWEZ4kJRAhEkx9dpPYcU
6jihSUgbBWeHReIPEKTbls1YVWvbUK3vBeUuGJrYH+fhSao0021a0lyVpBzkBS4yxJwFOZsOIrbe
jbp81dXmlbzgrZwGK/e9hTgPU9TOZ8rGemU3GNGDkIXuMGHHY2E9kwIdg67YOmtddjffYdbniQqA
Z5Cie0lrriiefYgi2NyZ6WZKcln1MnB29RArwU2Z3xNnZ+Gt8Oap89gL++xoBtgsFqm6J/xIuqph
n9GA08tBI0CgvcxV8SWX5Uek8xEqQ5XoU6js9El8rZLDREZrM5ewmJXe3IlVe1n28mMwQwnpZ8ha
MAm8SiwuxhGbnRGc2SacjllSzMe0jY7L2FWHKMS7ss+iPU/8R4NzMK6Wdzl+UEhblXib9bp4zJbp
p76R5OQPRdCim6G+ybChwqXzp6F3Fi5COI3PcbOJhOy7qcXrGTayqURjy1wArw8UkEUDGL8gfzFS
rGwws7aNqUz8plGuq0g1XSVrXutJkt0asZzT1+Zeg0SstZJwlQvlUxxMDHmZwH9LPZ8+4aVQNVBn
A+zo06d6VF9RQyFLDrNtrcD8n0aH+lDJaTld29bcvi2c5ltEQhJMPhLxQ4Z8JeCbDowNC8cEr0vU
2pt662fXa291f2sIptena4hu6gZb76fSXSYA2XiT2UAbNUxwp22/THg+6q+d9BjUXHeXZptg4qze
m9ZlHFCahiMhNnhjbbcgkW36wCsu0xC33gJhmo6tIr5auf6QcP4qZnXfC+XPKg0uuyF5yYL6VdhK
83DddBA4S/0PI46fo/E+Ih0Ir5fmwpj1zMCMZ06NvRFIu95I6Ss0C1GxtpOpvU907T4u+UJMI+wF
u7tYCC61OFfdqhqepYp8HHTk2QVqnjpzqu2ZgKFbUJWlVKS/Kt6RFVB9rSgNM6yaUuI1k3JM0Rjk
S0C6WOVMsIxkIEM1up1r9S4NLjodMYkZSqPbWdJuGkWQk2Wn7kWicHACbK3srtMmxfGKj88l+kud
U4EqDhJTbPwcaNKF2MawApoWz7MMBERLUrxjtEToKSLgByIgzmpFmQyYRgm1eqXnlMKFTlzg18TX
+MaTdbYJK931QZRiReUpFhWt1PBRBikUTzpGIHaVjo9d0V/P0uyJc3pfxKLuYcPuzBPdf7RaiJx5
NoLACy7KzkTrNN0WinQ3q/qzddmjZLZxq0w0K0KcDShpNLSrsSq+FwYRJOpoXi2xszsz/V4U5V6v
wdPOhFeQubYPpa5gp/a9z3JPIcsl1XDNp348vhdAKzhh22FBLKhvV5BM+j1qip4oEOABUK7foBDA
JahzydGbmyH8VsH6sMN62mqhuSfu/hC3t9hUw7IxTIie+JaFGV1gyrGutIaN3lFkTcDlkjMNuoEs
6wHuR1elZO4RXmE6LxZHJS4OEvsJV57FySmC/rpvLhs9Dx0UGTBVDdFlFt9W+Uy3pLLVzBUKXjLs
OYbEtLnL+QhuVbEtMSCejeBENA0fwrwAw/RaTtTOGe4xeu9rzNz69hCarWekF+BIX3DnC12KuMDK
LptltV8BHSP5lG3chJo9jRLeM6gC7VLeRaC2y5FBLFnDtZjIsKJL4XLU6EL1z2mQjoy+wp5qFgBw
bnDb18lDDtOXkgk0gN6JW9AT/38SmD5tQW5g0k/KKynCrRQzFyvN8+AWuvRK7v1Kn+EiqpW1kwPp
Uemm9DhanlGL96XZZn5FgMKw9O+NZd7mBLY47SjMMDMvBnyUEYPrSXWL47tK/UQ/uHJr5m5FXbrd
tsN1FbeWn87xdqrkxesMGYx2t85Wlo1TzDNGi0TFNJyBBtD3FYbp+9lEJZYiSXyfZaZJrXEMLSa6
PYdAjSR7hF2fYT60kI1dc4VQy6sdRqeFDjQlocbHJSz5uboqD4vRz9tqnC5jKXdkZR4Z7en3MAwB
i7cNJjnhuBnBwPLh2NAJvYodrpI3nlxCnO5bzstlJ0kEZSxxj0fPaHcWdces0GgA5y5dXXYFD/tv
i3kjNK96C2/2cWGAB6gk7CCN5BXqVfs6CR8nSzC3rpVRJrmSHCVWlT1Ghxgrz2+L1Iwb/CI0VmcN
XK2MbqNTjB94hbP8GIwsYu0kcIbHJFD/KIXsqUxhRiga9Yw4khADbb2O7hfy/KKwwAm2f6h0fiJj
LpJzBp9S/TQwIJpWEpM4XZWj7ijWdKxW96Y2bB6qQAQzUGA8Y86x5bfqOtzcftKPadJet9J8TMrk
QoasKkrFjaXNSG8tpqtGNtjPzUcIraanCxEO8NTByhhThyBpgLXElHa3kJ/al9JScWQm+Ubq61ZI
1ceKxMA2USIvHaqfosWKNEhMyFLvVVLfO50sr7hadwjkm7ink4eslWyd4zdDQGYTKfigKyUGq2lO
nr5LX8yM9Yl0luRLSnLUB0zfLTPNttBZ7LESgMNa0h+TMpmHuGvp09+BhUDPni2BHWdGna/Vzhs0
NK+DsSJWs2ZwqyXA7T1eDm2rzhdQt1kcRaL7puiT1Qbo0DQ3SdT5SgI3Mcu5GDM1gOQrO47nD/OM
ha3UmD+jPN4pSsS2Z7SB760rrBcKs1tojyVIcX1sHROttt3NNJxi+JLqpEwaRXzOiwC3FQgOrqGn
V3rNZNdn1Y3YJqk7K+LiLGP71HTNY6fm2zgsLoYgfxRiZpG2zA/S2GLJyuYqnWpvnlfXEm2LkRKj
aRlivwlgqltGcm/05dvIYHFEbW4uBjKmm1zE8DleYq9YmFgRMl0EQnZhaLm4X/oDiPF535jqDg2k
4GiF9VOn4MXkRcBUKt2gQ5jTzAPY19yiqhx3U4WFWs11X8ygvrMVXmv3VUctKtgUCvx2IyrfrHy6
yxZ8APMZRwZYypdqlW85aisIhSUdK8bJb5cKAw1ofF5jVBeLtC4j+gwcf2l+5hzQnVHpoPa/GVXX
XcISQ34WpOlWjRl31M3swUYtEe+6j3fCzCJmSIuO2q139CV7bqrvWZsKKKLhusrydJCyAXkYyZRy
yK5Vc/UDqPVv8ph17DIws17C9qCZuIVbEVvrSB7YZeg3epwrbrpkP6x6qIivRW+aVmB+hmk4a5uL
ecK1lrSMTgMjphQIJ9KL2FH1qd8HWvI2tVgfBeKbVunRZVbkx040nBzRmghtcbf0aN0JEdtJVkn2
2Ok9ajzLHZL3rKfqovEAQDl0bLuwXJNdLBI6Z6FiHRu2THIn68FgzCGdGvZlMlWXcY7ia2kbmsyq
674Muq3JhrdbUovJqzjE6N9sKy2O+FOTFjPeFCu4qwbMTPXkhzi2OgBwguthNM3o7vZWk+7HfNjL
WLnZYSjgC30Efs63esJHWAJeN1tRva6GN8G4CZJDnrrL4mo40DCR9xSbXdfVfRE8zcypyg+FYRlY
na2Uj7N1lY93of6KTbpt5DNecN/lqbENGXI8icUKZrYE/S1MyDmPfwTxRS096srkFgv4Slja+Lod
kdbv5gIjECPahVhAZ+IuadsjjDpXIT1btCbmYOblNAIW4yRTWqtPNtanU3E1yQ/pUl1lOJ3qgbCL
4nST6f0ORudVmK3u6ahlULFMN1M6kpyNfKyPSYrIR0mJjlImbdukvMBOZKPQ2RCDkCuUd5Jw3Q+R
R0xgY3DqIrLIwdjYY/Gyw5Z9ScR9JVmHFiJ1iUXLkL6xnHJsxZupoXaJFdXsRnaFk4ejj18VpSto
i9eUYOaC8JArCYbOOhom/S4eYEwWnZuzzyGktMWAisOL6vfDOu35sqRt0xkTm7C976w7o6/fhCGA
T6VchVp41w3LUSotTn6BoxjDwVyyvVpHd6mRXCK5Xo893hxQPkOCOc21ozXPt6QfLjqZ2QvPLLwX
5AdFGQ59I/+wuu65sIY7tjZHYIXV0B6VKABMnyGiS1dzwltVrw/oGFaT5MtYK50q3HUMMi0Nbwat
3SI934a6eZsq9TGRtW9Fl+8Ms8LmN3hemvxbxmCV8vBBMJUnEfKi/JC3x1Qh5QMAqZynfRAJ24w1
M5DFR1BQe1Ec75EhUTXFLsZKsC4x3qwA41BNgX6w3ASlsO3anllTs/UZE9jSdFKTwDN5Eaonvlei
6VbUFPSyeTlbizvH4XHuo8NCCSpxa5ayAEne1VRy3MYITxcEX8knJOImFiSKEyCIH3JoRcpi18yF
kw7bITMOdU6yCntbas6REhVOA6lNNgZPtDKnwZeQ+cwR1Z+avC+12kGEs0POQO432WYLvnoNP8Xu
U+1U31KFB7F3VLPClm6Vn61YLyZrU/FGCYm8XB/SirXXyoq7yFSvh8q4XHKvRp7UR8JuHCuEjatB
9rJHDO+iO79XLRJW0yawKi/vRVs2UNvBvFv9A0z9Nayp6Z+mfc2l573stUK6i0AJdqjn0lJFjAQn
DSf0gsAQqW1XE7jIMXTUQWcaxZSDRQPjPVwnDAym2l3HgtCQiFAjgY2ja8WFLzXGpSRRfQxSV1YK
UOLyoUl3sNv2ViT5rdBsyfhtAqO4pRrifuFk3WjWbmyFrTnTIruxLgxZ7UB+qIk3Qm1UimwLBv1K
r9hKstiiM8HxRxKJt8O8YRYLWCPrSick0O30tN9i2OBUUrHVWsWfoTtWM5EPKXL7Yd/j3dZ3jgl1
KiD9awov4vKzzwkBcKiAruI0o+YjHPYSfHIsI0egLrtoSd2RkJTZyFs9qX0Rn+HVG2w9xgquggst
WcRNjrLJ0aJl3zQcbNRqT1II/qLgAvDD5v17xOYgpV0etBfDCMZV2e8EzrXVczsSKzZDb+lCT4sX
j8TcNZ/iy0q/mQLcd6mQFsb8IlGfWwZ7wEuPRZktdrg1DMUxCVSkweKVXFEeu0J0jLLR4cRuy+Hz
bEpubmyNVt801ehXbJ8DfKbNTnByyqpL+TbrM0IyrbAzY8Ob5fwxGIJNj6f60KGmGGZsgCho4Kn1
KvMGiQU11RzZFBzBnOwsAd/IBnWpFT+tKbAIdYQiWMDFsQuENUrutTL0F0fBXmSAJ4cBlVf32Ju+
hF2xSVLLpfoFwU/qFhUFT0ZtB7nsCQGRo1l+QcrmFWbvNXnNMzM2yPee87y5Fv1kJqUjXjLREPPp
3CbHdhjsZ1/IOz4YOnLqwpZjuwP4ucR0A7FFj+sPy80Gfg4G8gBJUdgFqMhX73lMQHurOJgwfSza
qlj0hBqXkil1mhKbwaDlyC1t46r0TSHzezrFUrsApfC4kB1cXxVsD4Pvs9Kt/YHljrgeqMtgvpWK
F3OSIGi7QwinEBdBKTkMisWlWq74zuO9BWyZcVQdxthNf+R95AP93zY4Z/QlURclxesw96OpctNc
cUSDAyi3hrbWLqIRubvq1rBXs7Ty6AUbscIwKus8A0n7onZuqMS+XIuOOan7Cth+KfZ2MDW4+BRs
lTHuaFNcxahom5DfYhp4kYbLTVzLGxmYd68OGy2N76V82SqytOt0Tg3V9LyY+tWIbDbuSrsaMW9I
Wl9AtN+qbG1jtL7ippYwwxMrMtmU3vQseKQ9gy7eNHgkjrOJJqJwpZk9Evenl8tFtmRbXZHsGl6u
UXv9kjsSIv9MTdlYrTZ+gbNOoOwyL6RBcFSJ2dJK4c4GVCcg1kdGDsBhqfHPmmd/wnyV5X7AaEcM
fk5mf0vvZGdh+nMguepUeWwV3XxkaPaxOxiaFzKve5UZe8Kg32jCM0ysvZQn2wpKQtssF20aH3JS
b2HPfK+umNrZ6QeQWELs4iKIqVq11L4c1Yjf0/3QlHfjxKkrTUVKXjJnmc23zCBgnOBdZMiHuhRB
pXNSFHCZVGME+3/gHHiZ9qMbEWnH4meXiMU2K0w/iNEnj6qXyTfRAupV3sID96wxO9ZidKgW+cAZ
5zpppZ1p5tuhe8uRHlVDfiWk2g0b3V1MOHoYYq9KGRV9scUdsssqP2CPkRr1IUvnXZWIl/r3pB4v
RR4bXuj+WKELIaEUGNEVh2zRwjgwmf3oCi40JiZeEh6J7b+29Xi/dJPTwRIr2nHTq5mH1bqHRfmm
yVR01KuxT+VJSYjy7VaYe6xTEBX0LaXlsSd3pd91lZ9Aq1PK8TKZObcn2KG3TdX47dhU+7//aFKx
wnojvRuksvZhn7X72IrIN65/+/tLXNsmAvn/27ffv3HyK+8fgzHEXx84y+KInuxfX79/++/fO/Pt
9x804LsCndF3BMiGgxWm4+H9b3//cfJvVRCDrnr/dtMRdJCSZnH//hl1GYnS/f31//o5Jz+iysuO
+ud2e/LvH5o7+ag/W3r/x/ffibNa3M0IFP/+p/e//flzxMG7MuyQ0GSsdnp0UavaI2WS/UbLhO5C
7pubVgF5WVfpZFdB93MWhnt5JEL/+2TSV5mzlf5tyARWWBfW739I5ahiVMM4Jys7avrOxB0pTIHb
Y/D1+2a+ypyZEPhXnwq0dOTPPrcjAu6VK9wWN0GTeyjwbV0coOdnT4k2+kaxPMY9OculQc8XGRQ3
tCaDXDfOsUS/yL3TOoUVFMlbXM6a2fpwuwX7oKIAC73Bc8riwMmJr66tF7HJLpK+uOu1zFbM5VsG
yOvMg/6Vy6aIJhULCINkalvgk3xueq7aIZ7wsNtkU+b1WreRBdyVw0hKHVOXQiYMNy0pM1Mybdum
q8J7FLEdN8mhrCfkYa7ulqVjV8VxPleT6x7XzCorUNHmaWIHXXRGp7HmTE+zjH9frySeqjGFAv2G
waMyWnO3Ss4DUz2j3foiZ73KIOgVQGIoPTrpFOGi1xn4ZpxS5+5Q6JyFLhVBdSldP9PQFxodyi4p
C5RQM2OxdJIfznWriYKRVchMG+LwoOxT9aYkd1S34YE93hmtw5fN4Umiox0GYHWqM1jY4TWpimYS
xr8zZUcqTV1rfmAXHaJmfB9Z/5ZxzuZnefmS/2z/7/pb30tUbHEYde/mLX9/dYy/N2VbvnW//al7
kptlfvojnz4XF5i/rs596V4+fUFyKe7mG/h58+3Pts/+vIbwZ7n+5P/rN//Pz/dPOWOcg3bowxS0
fv5fv7c+iX/+1/Yl7uKPxjnvP/+Xc44h/UOXSeAjqv1TnsFH/eWcY2j/gGlMnQU0LYq/TJWuUpRN
F/3zv2TxH4xgqjCQAFMD8s5d+R/rHJPfWonU/CLxYCaWf8c652SypE3qFAEJvqOdAe6eOnzUJLiG
sUhEj7gkVivXqodqZiRwZYt+6YpPyZnhcYIwXxvUmJWQFFCuz3g8rV0qG/J8cztL3uDjobeXvcwv
CWTYiYsps+Jg/QqYFaSYPTyc0+S8EwX/nmfe21ZAN6zF0RhR8P/P8yInXyturFH2sPzbkv/Gzjnd
4lHozhgl2pPDEWEmUeNkm9qTsFG3Z/KH67UkzocOcv1nkx8N2D5PeO8XgvuRIVFbhGSHKqPPF2I1
piFURS1zjHkU4++9eEY2c7IC/NUAEAcF5Qhy43fI8ofFh1gfCcuukz1x0130l7UTuep1/a3bzteV
V16IfuGNB2Gr36obQri3gv/7+/uiW9GrAN8xbVOjppzyEmAzL2Y+8KSrb4Mr8o4X0e622kby4u+C
e+5xnqju/rpdqpbAYaJiU42T57mIMVW46Rov8Yzvi099ylXmBy4eaq6V06MqJ3TPqVRPxPp/Nort
lbga6eFpYp70pl7VkyDLJdmbviXX87F7wsrHi9ClbM6ZzH3eOf3SknWyPnZCKbUTWgiv1RWnn75F
IwU6wduZd7Z+ysnogI/8r/uxTrQ+izxrlNXQirAdXMJFm+C699NrefufzAEGZG8QXMCXVBr93P1V
s+6iOZTX1zW5klu4wU7ZBs8cGe3RVZzmD1hgrngwz8qJvrjDD+2e8qVmZexrPVBkb7xJLzlWO8oh
YtohE4uliAOdyQ8c64wQ8KuhjnAd5RpFHRJD/vO96lGHCRWSe0+ZDyab3V48J9L6crB/bOJkyyFq
tamGE00QOvMkP/dgj4YbwSYichdwdyQk9sUxcECeO9V+3v4n86rx8QJOdvYTcA2xa7iA0Rk9+QUL
2nqyu7uuc9qH6Ko64MC4UzzkQVupdIyf9dWsbs8PyLXXnPbfj1dxIhVLkHrMZCllT910O2mbbkZf
9dGCnXmhn3eSfw7Gj82sO7IPUyvuz6JJgkP2+jh8EmusP7qs268wb8ESrs+MybV3/O6eTrattaGV
tbjeU+Oam3jbbsJ9uhF3qi1schJjtuH+vsEvbo4iC3rqO4/9F+hroae5uciF6kXN0YzehBBTNYP/
rJ+/b+erGft9XSL/jliTTNvnpzg3UJqGpFZ5WeCMHPRQ5VFwlsv8wtgwAzjhlfCD8o4zrX4xGD+2
ejqRNgqZjKknvJvt5kfS9Q5RW4diNXvykm17FbpnK7o+78/fe8unFk8m1aicKMWcKtXrXII1buph
OtXWdv6T5Lm7bnb01+poPQf52Vf55b2ysWOzKMMSOt0CQFIssdzuVMSI+X5OUDpK4+7M8/xiYWJe
YwJfK9EtOM6f3yKKOl0hMqt62l3GlkraEvQ8hMfiMDnriJ+3gETPTai/trk6dCAIpiqRqvzTOsmS
GrVybgoFnugPK1Rc2TjOgXlmHEi/DgRQuuwlVuk8rienT69uDJ0Ky+TP91beqi/lPqKvTI51Q4UN
2yfzVTjbW75olCIFNPn8QaTkVG2bTqQcp7VRSXlja7dpABImienqEDl+/+a+eIifWjoJTgRLJmlZ
S0txTfy3RYZXAP8oz9V1rx/zefoiCKEbwI/BTOjEkT/3j2UWhTFem2m92atDO/8jcjs73ek+9CVh
d3YfuE6Hv7TH1oITF1wEylU/t1cR+AgRwq9vLbgJbzH98lKvdLoDTPnMbv2e3UXnVJvgsnz6/QP9
qsNAliaFSrsUPpyu8+hjpoiqCpKZ+3kv7wVbcZUnsD8/aqy+vWib3Yyv0VH9t9To6/SiQ0gmkQn9
jMDGqep/DqolzqdeJSQ+YW2VOTDvQkAZv7+5X6eSz62crEIMhNSqElpRq2toa7ZIh/kPWkDdzZGW
yCR1M59fHMaAihkORNBx7rpTG1IapfRvVS389ag+NHFyE1ki1MWyBukD/TC1oG3Q4Yr6sRjvf38r
J8WUfzYkyfjdWrDiZOqBPt8L3TMP57xZlzYs75zEX3YkKfSN6Ehu6+QbxfDn8aD6uS8M23ML+Fev
SmIFX3s/x/rTKWQIxLmTVRpP5dDVqtIJjDOFJl/fH0dKAhSEpZkjT+4vL6uorMn4z40d3g6yPV00
P4qr4dAYtrLB8/MylKj0Rvbgpv65s8MXExd9ZIUt44bElHLSURRZjmttXU+FAXxMRG4ZBMzG7Joz
vUX5siGTUAu3COnxdCppR81AAMeDzJaeqv9U7465ZCAmLJLwEYVRYXhpW4oVCbUcE6J6WKhCmeVx
26WxoLiR1C7Uxwih6i25jNedPIqLsk1wCZtWpEjau1OQKMesXrWKYqPprSMLkwEhVpgo1cqU6zJP
osCFQYJktAsa7ZiO6sx5qcqxYOzHkKTg6hMOk4raGzwkq1A+ZGY1O7JFSaalNOdYAF+c6rEDIDwL
84xiMl7+5zcPIUZbhKWgjo5jRuHGHtHae/wUHfRpW/NcueNXb+Bja+tq+WGj3WltMKTIQLyoA84V
gHYMRnfszsSepc8lLn8OV2acFWnPoP0lAtbGYaOW2Ypa9BVf28Ye2U/Vtm50n/Lns/vBc62dLLxh
qmrCWNCauF/3vQnBp2r739Sdx5LcyJamX2VeAD3QYhsAQmWkTibFBkaySGit8fTzgd19KwIRlui6
vRqzqtrQiifc4X7c/Yjvzw+5Q5fw/mNHdMsVnA9scfhaRqv7iOSCnq4OyALairmmGbVmYf7zsy9U
1zSICTUWwIRtUJXcWVm1gqRZdM5ff57FmjOFeDLyhgkrXf34J45zzA6qGznNvt0Ku3kCVadzJbfa
rcYLrl9fnKr8BJonaauDoXs5PtQdhyxTIx1P7u8raSOdoq3p9NvoRXunb+N+zXn/uSQs7i8XBhdL
HoUarwgNDGobiIBf47vISe2QoCi1i80OGVL7Hy+RC3sLbyopmT5lJvbEsP9SIVjbaEDo/nc2Fufu
FDdlobTYaCbVbpNHy/r9sYEbt+b57kMjPGFdKF2LR0iSqVVdG7nuBu3wV6iRVs6+IIt6FCj4XxnL
glv3ZzWe21ryIoCVxELbFDqrsSejs0kc301+ED4q33w7cGkmuM9XHNSi6/uPTW6UUPjJKhG3Xh55
epFmmUD9LDZBqADn+FnuTAoaygfu1Z8s96f/Fr75p+Q75YwndR869Z1xij419+N+TZzv1i13howT
yeLWCStpsWCiUgi9BG1hIj2iXR1UuCQbz9EdpFCdaFPZklvY491ahOv6JABKBRkKIAwvTSiul/tQ
jtt86NDgdDUZJpaRWK6AQEBSFSu36euVdGln4ZwpgUNXPJ/tCI1/QBRtOKQlHVUUhSnuoPbT+8cr
94Zzmw3yq0EPGIClF0tXIBohxjRZuQWiqF/MwM4fUjd6TO8TKttP6iNNJl+oFzyUr/PaWns8/El6
Xrqb2bzJ5R6ZNpVqvst5RT+zN7qW8d5pm+rUEowVNvpxeEscvukxOog2fQjDIXMo3dwWe3VTHqZj
/KRvB6JP4V8aj/xkL2+i5341QzKb/uinLbxG3lGCrJT8tB4R6EJ6b3XVobDI1qm7EqpfH3+HNWOL
z2DEsN/5ddxrEAI+1kM42Q3V6XZDjQ8V5JTukGdR/rHvvZj8JYJIFPwUFeOU641WuRN8ZzRSVtzV
zX2DHAAlrBCQcR2X37fBu+t1nGuu17V2X5wERGX89vPHk7dmZN5UZ5cAJN3aQgowoirxFtLmLjEo
gCyyw8dmbpyNzNfZYBaLteuLbkCsm2pCx9vRJ3A0Iju2qbHfNTuwvxBX3Y8tXt9uLg0uluBQx6Va
ZnygOHtHoW4jE9T+31lYrLuuM0N5bLGg57/Drtspw1qweuXj/MlhnX0csaFcTq2YNKt800bK9qr3
sXr9eBRrNhbeGXXpZLAybPSR9Tlqys9h0z4bgffvOOe/v/+fx8nZUOiYklJPw0zQ7tThrff37J7N
yqacv+mV2zkzoiwWc1CN/jBgZPL9+2YM781qcqcK6mkcvChCQ9fNtMabnL/yRzYXt+iuZO8WFa8q
+u8/daLwnFv1Q2t4x04imOPXu9bXy00DY+nj73bztDsb6/xdzyZUqegE83Xs8qzcphEUNn90K3Td
KVdfWehrS2ThI6bKbAV1YqErcQGtrj7UGR0RZuB+PKKbZrgpAc+D7AZG7XJEHTn3OjEY0TDRqlVS
RU5hwaCtaa3ciIDgGf62s9xVg6e3IMmxg9M+GUQbTwn9Ss/1t2RLjb2dn5BblVxzP9xHx7VHyQ2v
NGe4JYpCdEQargo2TFGI1J4310jpZlglP+k2/vXxNN6o0fiTRf+XjcU9KEr6RhVzbDSOaE/kZwfB
php9+Nzsw1N+ar43dvac0cteHFcfyGvjW+xAOL5J1cfYhtAo2rLdUoKO5rsLxz6xpd8+uaG2QVFp
Jaq1ZnaxCaucPn5pNpt3NIhwtHhls7I610zMq/dsv0mZXKoTVAq3yLMn8oXPSiWtjOLGBqCgZGZI
khiBu7Mw0WtVDpmQp8Kgz51h+sbM6WgMV2Jjt6xIKDaCxkWShMjz5UAMNTOkOpl0N/WLg5hJdEEE
d2bhrzj8W8uQjPmcOKeMUpWXVR25n4mjwRXG1R7lI+0Shzmtm9rNRufQFz7pm8lNHeS83I+X/5/c
zsIhX9hdrAWhKORalLE7P3LyB932j4ozBxoqErAlmTv11XIH298ZO2+T7PtTRYGJ6UYn6xTZwTcg
KScajO5WowNXsSNypVS1gsKx+MAQpi7nvTMn5BBKU3fpdPH3GQUuZU/EVXQSd/y89ua6Wq0LYwsf
IMqNX2cd3R05GcsxOU3hWm57/hsuplkV8V8G2kfUKGlEyy+HE9ZDlYP6N5E6aavXiO7A1NUncQje
vaAinNobCeAZPRSi0xD45qtowuegmVOqGlvlTYiIqyZQvfrx179+4s6lyaSPSGgC1rwSJdVG+tJz
xND5+oPTvwto+hyoEdvC7zh4P81wI5+8z/3dWtny1aaazQJfnBlORJuXUQzVyhqza3FAM7+pp/Ug
sIhCrsoIXcdwsUO9KMorOjifq5StCcUj7EefmN29t8uKjQQaLrYDOnqfhWoj1ZtR5iKyMqm3BkfQ
nmcuQ4PwvPjUtQjRRTd5YEm+d1er2X3coTIhxf/0mjGPzZzJ6HNVHbjayxWlKGNMzJ4mI2F8DYdj
LT6ow8ql6bpwQYfKRJYPGBFJ2qvKNvI91SCW5MJqVyaE2z7M9YOGHTxIhEBA3G+QEFuZveu6xdkm
QUi+FlWf2nL61K6Ss7QgdQVKADzupv89OPVG+jK/gxKn+6Gg++B0dnlCq6xVqfLJnvv9WqzwOlA+
/wod6tcc/YH8tTiZaUMkY55NJPs3E8Gn+KgfEuq1grtqt5bluXI+C1MLDzwOgi8lFaZa6T4gseDn
azjLq0v3HwuzlheHpQUb73KpkMDKiX2IlLsaxD26z1Hy2Rh2bdA5gN/t1m/RFlnTWL2+Ny6MLnzq
OBKqLFuMVj+NVwi76Xf1N0HE9gFtRbdyfVrCAlqo7PKgkaRePT9uz+rfY158QJAmYzcUmKd97qRs
58I7qm4POiVikq28y/tgLXg//40XLn4x4MV3FIsqwl1j0bxv34FgJE60DW1iSKqtzUU+qxUUsyNZ
GiQzKcngHlU48gsPENZ+E+uJDJaJXrdtX6vyk5yb4dbXKL+L2jy3y0Zqth8fGbfmFc059JYADsAb
W8yrnglxE2Uaa6kRHsqKDuUsrhv7f2dkMZVS3kex1Osq7I7HyXszgx8f//03Hdv5KBa3ujYnmdpQ
0/sn99AdaNcmv0ch4T1cl22zG/cRxYs/1hbljZOBu93fc7d4GdZj6aUa0Xp3COBM914Gij14zn2K
0VfGd1Xeylo8t7Q8g5JYtEi8gdsxJbuDswPalU7K96BH5Gf86g217fmU3DQrt+XrwNVsGI01ihtk
rrLLfLkZDjQ1Gkxs8aX8bmyzx8CRDymdna5m03D8uuY8Vw0u5jTyUWqKIwzO91ctPinOBLF2I1Tb
uci1L5xkN6xc5q7iJosxLiY3KRLO3nRendyJ089j+zXJjmHzDXRaRZX9yqe8ueHmIh/4CmjTL2dU
AGzkNdT5U6ms77QtfYqfjQcwMRAAyUDQyVbbxl8f27xpEl110JrczWjOuDwvesnKg4Y6WzcPxdca
6o6taPnvj23M3+XKeZEGoLJNnd/2i0nsfa40Ppkulx4x2+zRIaCoZzBmctjaLeaWY1bOTC1im2pi
BEmZev+5RKrUZv/tCa5vLCrB7sjlUgj98dhu3R54kqoajTA0pF2JbPRyGXikGzl85DA+lJIs3EWl
3JswpNB1qCIf8SdaYKRsy+9Odrhx9SmfYuOzNvlh43z8a24cEyzYucxuRu1fXWXU1BMrwwvmwLiS
0BoNAk0Uvvaa/tjJYgyLyl9J4t3ak1icU8msHxJZy/vGQIGYbPGqANlFyTu5BTQuqHcXiF4H36L7
te6EG36VVww9gNQRSryuFvZQzks1fU7t9A3XGSg/DsSbuy7s1LXNOP9Ni1XLW9TkWi8RdbCWp19n
RIYh+zxcxKO0LbbDftoZR3hl9nq6+tZn41FGOSs1w8i9zpv0LILShDUlMllPGHH4rPswCCXJ7TNr
I0eZnZTbj9fIzYcg+qfcIujjkxDnurSWaVqRaZC23f6oHo3irXgD3nUYXgTtrvguYZ1SwnBLUOrw
seFbn26WRaOMkUYp4h+XdtVhRPBCIbpowE6u1VclvdPqTx/buOGv6ZQhiMlbTCf9uHBngQgqShcZ
22ABorNSGHOK/ylSyjtqLXaKDl/RTOS1qlMy8leLhUoKOpJMTnweucvur0Sie1yrseuZ6EgCWffU
uV0e3IisNONe1yImu81RyYz6suxOzRTFJwMFyy0EOfUZVXodhWsPF48LPeijB/tCMFFPoAj6QdM7
YAxqbu5iQx1gO1p99FCC1HtpBUk7VmVtnmo0iA6Cp5mnYjS8fRta9J9ZZn2K0klxhs6jEaXsux/0
MY9HYUqVHchG74eXaOqd1aTeQSv9kHozQ3nsJ5ApTeH/UoSWZ5kx0HBkhL5rxhrd+4X1Bn28sodJ
qJy+TbJHrbas/Ri2+NoGLcewT4I9fcr1rjCGGnxCr0x/pZA8jmFPDGhXJ4H+rNR9bG5h4/Vfyxqs
Rh8WBVCKrGf9ARUM741YMUBjtVoL9ke38kM09NYblI7kvYUg8OJL4/gpoQUf5yrKx7INjDtU1SNY
ukOoEu700Avb+VIXPiAJVD6KviY9mHIU7PFYOuicxPqqVL75a/I8hchlr9N9YHQpinhyq95LUmk+
W9FgQfsTo3h4MHIhewf0hxiZWsTjmy4HwU6om+GToha65sCcqHeVNcIBj8a2ahxjqtqT4fvzyzXz
1J0YJNk3yxvEYRPqUfrmU/JxL5WQgso6aMBKTrQGmVLzw0sByUZJpR2UIaEapwJQx7wMO0khXB0P
JrB1pVD1d8FMAb2CCdRfSeP1Mhj20TrUYy190vvASjYA1gIEK9Np/K6NQ/kj6ULPadpCKO/kpB4A
XLZqvsnkBvJ0G0ZJt5E1T3/JPHEo7Rwhj7da8dN2E6YxeoEJIhCBNEHoQEHKaeqhlDYpZ+3Jj0t/
G5lJAh4xyWJlG7WWXji6b85qv2LuWnUJz7OsKyQP0Cbzj5PP6MyJ79BGTUMUzgi3kpGLdpj2uasU
MkCNlPpwOR8Eh0JGwbHETnbzODDcIMpkexYjuRNyMF11YXQvQtu1rlYYYCgKEWqRrAqnIBz8XVQW
4Y9yCquTX8GPMr0m2qtG09twHoqTHmqKkxsB7EmCIrCFmtBVKlTAMLnpa+Mr179HSIKRPU6i54y+
H4KA6tTdVPbmIZ5/iKzk+aEVkwr+n0DEQEbhMyrzZi8HkbZLy77acyQLttUKJRjCEaWn0TMOnRbk
r20D2VfoWxMoKjjTKGp8MCtcF4jF9K8SJx1oyFEvqo0uTNNO9jLvENNUe6yCIXPMGMJY7g2wk8SC
QynuKUtFARdRQ3PQrG3SZigUTqP/jBQusAAjQizYLqNRxwUqpfB7FM3UzuCunqKoEoCt5eqzMqYz
aHdK/GlTJdN07+dBvAOJK3ylsJ4iXyP4oiAShPw1g+970/AcIYe3SV2D/pgFxkZo3Lyvj0oY8glR
jdByqI9B/t4oDZAdtR5tKTRrO/Soexjxz9uoRDgsarr2uTMlCHYNMKmDYk0jvJA8OwbVALXMhzU3
qndjKQTfRDMet81MxCyFdJ93nrTlj7s7eEFDumvKYHyWS09A73JEx9sHFDXiSp+6xIqO9OLrh6Iw
6we/Tc0NMIFmG8UiWOkxmED3VS37nRbfgz96lPUDB1Je0yoJfjd+6N91eZ9v1CifXtKKsvu8DGDy
DJP10Cj4DUHW/Jd4hDtrG/GU7ztDCHZ60aTbzpjaL1UHIts0JvMurSzvpQ1UHSaQNuz0PmwA6eXj
k+llpq35mfIOarT9BJ+Uqic6v36MRdW0iKUF8Z0nZtFzYHgw2vOs/QJQLrcJGICvhbOKjlqQQZ6x
xm+qQi17GIm96+XhcDcJg+VKcQIdGowgjQJqI9q9psqAfMbE2qpa3sab2grEF9i1xvQyGQmw7mGQ
47u6io1DNHbmV4ATqLIQuO5RfzQDBo+g6Ihr+VJZmf8ZWtoEeTXo7jt4tI1r9hRUQ6VlNEcrEuXh
BIdae6dtCPbWJCjNoy618naQw+gv6oXNx5RF7Nt9HPc/WkMad52QRrU9oYKROT4Pv8rhAh5JTtCW
0UzyyrNvZJ+sI6K9cCz9UIVBqEGQpU7Y0O2yrkFBiHG/T3R5OraF3ggboGJWa7eiNGPVenWXpCpq
ULluPTYNkPVhEkFyIpT0lPRVIz1GSt+Q0R0DoXNDI+8+C0JtvVqtJgO/Uz7RQM9ZV8Av9gMUvXov
LJ+QExI+9exYFG1F5XniuN/VNTBss6nDve9DGBqGwgPrmJsPUewjmJ1E2osH9G4Xtxwofjb4n3DS
UPuMmsf0JKMqXFKzNXVdxJHStXtJ6bJd35DDb6VqBILqQzzyjMINuEiCngMwRgF4ezAzKX+irM17
ySK1Qu9t+llmBD/QFdZsvDrKzcPYfwuMpNnK4Gm3GQLOTwNk94PpG4rbhUFzbxbCi9kLnh1ZLcWI
lUzddhBbgDvBWHqIOmm+sUn0Tj95tNzTVz6pIhH3QW/J01mBcShjS+JGEJp3hteVg43+M2RQy8z5
VEIm9hKlD+GM9PVUeM1GVwXP6DbR1elxCmwKVeggoAmJ/kNQM7BHhVF5MMa07pM0Kjgq2nFjEyK5
3DV2IGjNG4+04r5HV0/H73al4/XUim1msMUOTzfA+ISOJAWR7kRQ3p7MWI5PRKgVV4QJvsviafiZ
pRyE+ZA1iiuPSf6mCmOCrkkeiwZUVhE+1ah4w7id9DZ/1acW0FfV9/Vvtnb1KdUa4QtBte6b5+lI
WFdU3G8nqcWdJrHhGDTVwplKg24vpr03guH1pP3UZNxFQm/TwWncsMClZ59sEd0vVERqaADmanmn
eaiaS1Gjjk7jm5C9Uq2DYeIrWWRtShES5MOQgcfOgjI3N3IjtluEGut9jITK74CjLrDB4ecH30yj
5zgLiO7HzfAt5lCD9tuOu7Ea4CtV1bAR/UJ3GqODfhsVR7KmZFUCmZM5ishgo0BT7SUtK2GP+eEP
BdzQ1i9iRNymFjg5uhGFLcXccdUgj79wkYxSu50M1IbC3oc3G/da8ir4frQV+yxp3TZRKNZNhegd
Tb3W9k0z/Fpk1mTD3c42xlhDUpZ6f7S13Co3eW6O21YrWhtGu7Y35DImthAL8IAya9u38yETH7wR
EKDwO9P0vSRzRREM+StdfW+jtUvQdcDVcmmW7FaQ9Xuv7ieE+0JDRRNJLL0tV3UECAzFqz5DfqRo
sJeKh7Tn+248v08e2iksHzWlhcCnV9Ir+ct6x1mUbDt9HJ0ALou6AZKPdqFaDy7vWHXXhbJVEPeo
Grco+mQbJk3HVY6CVDcwEy4/slEf+k417kLcOMLhXabTQtEprUv5WXOgpyP9lJoFsruSFmu6U0kW
k9gr1i7QlPoVueDmWzOEMICAXfs7PoIJN66QHgn7NI991g1Po9607SZOC33HDTg64Wq6Y+qV8s+g
8ExUSMZe/h1bedbYSRDUK4GgG8GSOS8xv6Z1yvbQHLt8AubIUk/WRCLLu6eHzZb2dLBtZnpCc7/G
FvgjJHL5fofEgRgPj00Ro8s0bEaULa94QLjyrji173MzDxh/fBLXph1FQdbGpEeh3hrHigLf5JNx
WBNgvY6t6bxBrTkdyb/c5y9HKyDz13ldQtWCHH7zZa5DfuavcXn+PNcX4yRkyKvTIIMlXpWJRz7l
1QI6fG7+W/6d1pvyqMH3EH6S2qeof7Dr0+iU284eFXt60e7Lk+hEriFsEttfCbXfeASf/5JlEXkK
dj/3NX4JL6yNP363mk95sZauWzOymNRK6ppJ7DASpr/b7hTX0ibSP38cRbgRIuHL/T2ninz55byp
qTnKMCLvpJ/6b95an0PXeqi3/Rf/yfrdfZPvwIysBGZuLpczo4vNESENV8FRhjspNraF+Hay1rZ6
HYi9HNYizgQLPcfTMyzz02hHb97vzMFbCw+x3bjNe89/bF5Un9didtfdBUisnk/n/E3P4lvI+iU9
mrMsjC3Sn1BwgMzvmj3A0vf6rbuvBnu95/hGUnI2SgH43Lo6lx5cGk2DqSorkfYJ6bFzOmqgU2ci
u9z/8qm5gufPfuCyX5Kws2D9r7NbrkNRl/aXoWgwaYU/8Tk9EBWVg6pA0dlzZrK6m+P50YvqNK6+
hbUJksD9eAHf3iR/j30RBjMUuUm4tuhu7b1K6dtcLhgOK878pg2yPgBiNJBNyzCiEpbc4ETGp4tf
LfkpAoZerdXS3FywZzbmPz9bOOjkNHE+YoNCAVfsnwM/oHT/bqjWCjlvL9EzS4vVInnkJKQSS91P
+Xe4j59pGz8ZFCG4RIeofAgOa53V10Ff1seZxcX6gBzayno9z1/MNSe4UweInvmTkf6ojXotmL02
kYsFMaZyN6Xtn+EpWzJ26E9+Cx51p3U4/t7hRTpgcH9xPfl4Ha5N6/JIGLk8Uh6D3Zmg4vvAd9Id
kgYHcYsmCbH08HU1ITO7yavz8O95VRYHBErfmghNX3eTU/k9O8guyBRYGICmyUlQfrC2127u8zN7
i7NCqCRxrD2cmzWYdt7/jrm/pT/z/K3IEaur1hIuK1/yT5Hf2ZaApz/2kT5/SWtT3834FDjcVAPf
WQySGAwnL1V74bo/m8dxNa/WfJmy5mqZZfheyGWlCCNaxNSdeeTQdeKd+liQLWDl2GvNYTc3Bzcn
Kh1EhC6XVyeFCHOqxRgbKjY984oaehx/FSvAjcNa+P7WtZTg/d/WFp8QaESKRh/WslNK81m+Ux3z
5zyNwipd69Yhr3McgfqAGHpFSIM6r4q9POhuVCvyvSDAte39eu3EveWbz60sDnrT8yQzz0aeVFZq
V/5Jb7VNPb5/vLlvDgUKi4YgqEqJ32KjdarY8BsoJzXiBLqlv/N66fXfMAG+b6YnqOpVo08QS8Zo
cpt0qyD+kupodPj+949N3LwncD/5l43FGVN0sRqMDTZ6VhkaV26ob1py1GC1d97B4mqUDU6IA8k3
imkX0n69LOzWnj7/CYvDRxhr4iYhP0GKvpXml0y/11tpk/ifV4Z684uR0SRzKqGUvExppoJWlMGk
c6395j1LjvE5sKe97qiPQPqpzLKD41rNxq3EGM89lbo6qra5jS0OnlL1JjligzO75o4Sv+SvDkmu
h8EJ7BneF+6kOzQXQrue7IGESriR0G3ddHf+oT9p/lZMaaewu+8D1WSPAFRR8d4Hd/8Ouo35P/ud
2lxlc+ZWFUE0IyrD6ebdglALEQff5C/ZNtjGdv1FfO2/WDt9H0074bBWKXSjcvXS9GIfIdsixl3M
FA2FYqsNCbBZNAzJNQsxnLx6rEfNUUKw0slbZezzfK3b/fYO+PsbaQv3l2q10LNcOFK29bu5G109
Paq/Ahw8eu5HTpQ/kZDtMXS8h3/LU53ZXjx6xjSwOmLT3JLT4FkLdbcYvL8CX9+vLP2bHvHMzsIj
BpWBIF9i4HcP8LUlhzk1fxMjvjed+TY+B8J1J39di0KsmZ3//GxZwRirBJ90GKlRaGM0+cblYxSt
3QnmTbQ8ms8X78KFcdpoTVcyuBnGpdrlc/HWOVRbw8ck4bfBg73L2xDBkHsYyfbHM7s2woXvUmpV
jRLiq26rvumDR/qUJ1XQrli5dck6H+Hisqw18ZR6E/NYIdG7EbXk2ETRoR0MpB2kO2QnT5WarZxv
t0ZGKRGRlbkpgcfU5bcrimAw6AA1KBsP7FCI7UJ9m4JqZWS3fP+5lcXmKxJEnXsV/YvsZzXrNojv
U3yIk7UO/7XBLPZZUQz9ZA2YmXXFou5dyxDHy9LNx4vh1mdC94Miclg2VJIvrExINUvjPGUiqU6K
t+W4filUxGi4w+mpU0ljM20KOfKfpD6QC+dj6/L81y/3wbn5xSaXlKqpSdcbACPlXfgwuqR3d7Xd
vqCdw07I9kHvoCEKnQ59qHLDUeJaTvjj419x65CdschEH2UDVvbixMuTODKnKjfoCdTsCN3JDiGd
j03c+pgm7QbEbWcE3jK0UelEq5Ga42NSm7ltWP72ZJil24nK2u3oenlyXbBoG5nL4ynPWHzRhueb
IoSFwfkt2olq68fuEU0hGzTCsT7F9Mr7P8PtWpDvxpFkgIWgnYOFJJuoXF7uPRJyYmLpjFAnK3lM
Dv4diSXdbg5oXDjWBPIsPCC85ohowTj/vGUF45JKxwXdYBSZLcacyTUEXK9DImx48NGPzK2XwjJX
vuGNuuRLK4vFSip76k30d1zl1XjVP1GKtY22HdIPW+2+/zmjc/p9sdawciOyeWl1XlpnBxLvqlxQ
RcZWOcmhOhlfDJ9mi3I3P5F9GQUfO/yab+PH1VvO9ZrFMHWtFO/RGHVFFabjp0qrbGTNfvNG20O0
DzGrQ7YV3PGvsN771X2wr0CNrBm+ER+fDXMGkvaDZLfcj4mfjVJoMOLgICL3xwBdQv+0uYTcOh9i
F31NekwG1/pt7AArfyGT6sxreu2gvLWTzn7HMhSSQnfOTWkwXFl69uS7nFRnExys9vlj33D7C4OM
oYeRbAB8n8svPOixnJi1iJ3dtKVy8an5Kz0KrvhX64xO903f6nfj3Vo//o1LLLN8ZlW+tGrUWWOh
V2YAjQaVy6TGtrdN6fdI3PXY7s21dGZssUEnGTWfWsNYJg+bzkfptUtsysNWZnLNzGKHAl+Ty6lh
JoPDzN6e0eqbfBfu6m3nFi/DrnzNdsHuY6NrNuc/P9ufodnFaVkzNG+cddX+0jrPUYo1r75mZV6r
Z1YsKvcFPcRKbwM8Uxx1sv3KTt3hDr0xxxo+ldvhPnxdG9zNLXD23RZ3xartOiUdMatbiROGr6R1
N9QvbMJ45dOtjW9xXeyCAaHWkb0WDK95/CuBbxeNKxttzcbinNeqMaqsgtXReN+U5llCinVUV+4S
NydMpfmGgx4w4LIjOR8lT+gnbPR6vmuVatcKFDA2AoVM4uHjhXfLFCwwDPFaIL63+Da5UVVx5PFt
LIlag/65M1Arqaml+8fdz3BTDc2ceUdcrK8MpRTFDV0VWviniOTvNj5CKt/Gu7ldq3if2xwSWzn8
DxIyswu6vB2CswczBTSGRmMUJi4XfSM32mQZheWONkq+T9Led2N7Tj7/jwDJa9YWS5C6l4gS0dLi
oB2c6q/2vtlTc7sbvs/tYauuav7ty7Hh8QnLzm3ltDhfji1SvLy1eqwhYrlDx6p+zx9mCnQMZU0p
7Om5I9Wk7inpWgt/3zhfueTOgFMqugnwXF3V6m7ici95blPmj2r30orKQfHKe0PunEjKnkQqTamP
eRKEN3QWj+PgvYtkxTem+lJNCLf1iuR4BaVLYg5wURC+9F5xh9qq06THQRJ3Zit/q0rrPztF/pHm
y/9MzuWx+JW9NtWvX8399+L/A1WX2Un83z/CNf8lGnMh6uLkaZiFP79n/+flV9H+SMKf5wov8//7
XwIvuvkfNCLMl3CwHIT8Z8bXfwu8yP/BSwC0F0X8ANWRc/mXwItk/QerQFNnWsOshTWvlv8WeDH+
gwjuLOlDFBAupSX/I4GXK38Fg5ESDnp26b5BDGt2z2dHmGdF6DVHck5ouBF3wdTodl+nKO72Hjej
TSc3xfdcnMKvaSvpnYsc4/CAtnW2TYwc8RO1/yNDLaTxdg4pCBAlwkmxdTnzVxzr1ZuYHzpzm+l/
Eum3WDZv03po6K2JRKIVnGpP23j5zyZU7DQzv/I/3ldpu3JoXPmCS4NLNQjBCCmYLzGYkFTMf6do
wFBxZY53WvOP+2BnU3MXINteZ40sXGpJR4MeFpjS2k128MFIVD+aTetQ0fug2OsaBSysSzf3x55p
sLz4R1t+9M6XwloscRbDdgZFNPt+G+zj7dptdl47F950NsOzmrSGNr97F8PS9aTQuiQsXEOv9taY
vhhKtCODsBK3ux4Nr3fEZNhJIupBS+5FrEx52BtT6WrS5Bgp6aYBKWiCrVkEnCYYKdDvqJDX7bMN
//Sf4zgX6bl+IciXduej62zrjAJKu34hYtd3FVqb6nv/eUQadPPT2GWoO9rBs0GXwnbtKXY9reqs
kAS/mTZmEmrzfJzZRYRBrUNFKd2oE5o7tsz0RaRk/XOlKNmvlTFe7zquMXRQ0rxlKhJ0xUtbZR32
oRzKFSFRaSts+ngjgAJUbWXf7KVd9DC5lPjuo6P/uJbyuM4mktpTVAOI9KyWhgzWpWmLun3CFwpK
yzvjy9yA2BytXcTjdv0hNL9ALheqSk+lCkaGnM7Mbrg0RdvApCd9S829mDl6MX5LgnClpfLGRF6Y
WCyWPKZ+nELFxiXAHLtNLH42rIQm36B7zwLvXfIKxQWo/dfK95svLMuRyVx6VfwLlW3L7yeDVx28
kMrQbhs8KaficUDSpvw5Ua5TZ1Rbr8pK/ElXLi0qcC/QFaRWD5d9OZe1EQm0hrUUW4I3V0kKEBcI
78HsExupt/qhpXbTnmxqXzfhI9rtamSvJUOu71J05HFIIqqIsIVxVTEYCUoUCFPe8i7zns373FWR
QN6MrrXNqJo61F8t1/hm2OkpfqqIYYrOHDFp94jguB/P/42tevFDFl/dVNS8SUV+iAXQ2+8fTZTU
wqJc8URrVuZFcOYQgjKFXD8Pt6ySJ3WoSLwWNJEjaLj5eDg3XN48sTQKgDJgWpdBoCJjAwUK8s+G
tOkJC8vjLv8V7oi0v3l80Jza7td42wOY/djw9S1ldgQsKdwdJ8nyAVeNY5WPfdO6o7ibrG3ZfNVp
CKtX3lS35pEit/l2xVWIZ9XlPFaibiEC0LeuIOiO1euUQCdbupBWFsXNWdS4DyKKZOFclw7cVAYt
MOKRVdHY3jf/BUHtY/kJXBMziM7wUbL7Q0Wb8X7tfXN7gP8yvATTTb0YeII/UCfeZJuuS3dVuEcw
ZYUydh3EYvtxaeXea0JJQgrgch5bbwSYPgYd229wlJPyY87/I/gC0oNuh7Vbxg3njTXaYSEOz/33
C4fji5lXDUPcuWIxufSCbkC3/Dvr/tzGYh/Tt03mR8MGxQ3v6rE5KKeZ62Mh+DK8G9WfrP86UufG
mUEr+EwVoFOWRu35c57t67asW7Wx8m7u/NsU/lNpapuS5j9yhdsBkXJBXLlJ/emQXjjvuf5Zw21z
3l8d9/IATF2YV2Z0mrbW5p6uIdkeDtEWhxnZll244zYJaWwe79DN3TcP9JbuEPHxvn+83/+sxI9+
yDw1Z0O3Rp4fQsoPURHr+oOF2aUH8hT7tczyNWN5VmGdlw0vKcANy3d3EBuVXxcq2tensN4o3aZ4
grHseE/VnX7yZwyH6FD/L23kH8JTu//HSZKF+cXKyqtuiJVaa13wGBuqsp3KMzfRJK4cEX8STFcT
ejbMxZ6kuRQxo1Sfj8T/x96ZNMeOI1v6r7S9dbOM4MxFbzjEpAhJERqvNjTdiQBBcAI44df3obLt
PSmkVli93nYtqizzViaCJAaH+/HvTAkUhFMQLYZFfDsmmsXmhv65WHz6amG+f7PLn7/7hkBV2F5R
Y0i6VyijEywZtIaFKYyNdxTO9tFlj7fPQsmz13m2ZBi6V9CBsbzOGYh8tP6nMuZAr6N876H/JZpe
LkePX+2q759zObzePaeTEz4gtuxTL5vXetYRehejajp+vyS+epuwAoWxFTK/KCWeReIga6ke5Qg0
6HI0I9JXaWeXdrlLQ5wtun5s0LLEgh7Zr2q7SIusPwMSeycnktv+JqxXAtFT+v1jfTkx3z/XWZiP
dt/JNwCfWExXl5PwyF7C1F1PUNOaUcmjfvP/NmBwJlHy7EEOyl9eJEIYsh9AqN9qPGO7Ne+7eNzk
6sJ7/cxnw6R894jnW4zNh7DsDbzXYlv8bn7zzXwNztXa27fPwY0dT9e7YgM03KZay6ciRhP7hXf8
1TnyfvyzPYYx15yNbHniaZHDwdfcOOjAuwmag6/JuhwuQT++WhHvBzzbbMxcTlR5+KZE7YBRi538
tXV48v2HvDTI2fYC5+mGQZvZp0Jv0aodq6GLWff0/SBfxjLvH2X5Fe8Wt+pnG8BUvLvsBeYlwz3Z
oAF4Pam9xGRB8/mF2fnlEgTED358yA3i1v1xOOGUjCsHU6Xz8JlCI5pAv/n+kb58b++GOHtvwPSh
Ob8NEeV6pzY7NexA3Qu4p89F+WXGvxvj7K2VA+kNW2bLtdP4BTVid+/EixeGEfuL5+7fIYwv+7F8
dfX8MOrZRgyFPEy8DIxqrWGPAk83qNa7G3gULCl89gedlmsDmZn2Tt6Pv7vTZfepz5moj499tkdT
d6oh2MHX8zOdOq29HofwELg0qoJhVQe/BxpuZx5e+KCX5szZtl0GuBx5GqMyQAe07iPP2X4/ZS6N
cLZHm9WMNtseL5YWr2bYQuZ3ibh0YYS3LsR3y0yWcLy2MzxDBkJE7qJxy3j8/hm+nPa41YVLphup
s7NrQg2RirYDA3uSwZEZvOH+78a7MO8vjXG20Zp92QbcxxiZeRhmACIyOIiL5+8f5MsYB42YyKsi
xYK78Nksqy0wWIDjGXBMjymNoa5FGiddvJG7qEqhxbqtL+xKy7/xPHh8P+LZDKNu5zbehAtdQAEA
G2TErBsO1YkRIP9+Ya5dGutsrk1BbU2cMUgDrH0/H2onv64N5IpMOwKO91JY/FVi4d2TeWfBQJYX
wmgzPFnPd+Ut6JoLrfVazUk9xvPNP36QKIm0JJ4uEQe/niz/+RnPBSYeI1OeufiMpbih7VPebw3j
YkvGcl6cfTncwSHmW5ImAFWdzXrD9Jnh9+6wdM+tR9gDOwncROIsUsh7lfGlu/hXSdsP452tAM2k
rQFOG9L5jfZVr/XaBu3LjC4Xot+STd8929lZCWjRbDOFscaY8Q1iuQTmAYmxIejMmjaL6xdadBOx
rlZL7tE+4qaTtiwqgOKFojDNrv87s+nD0y+73LtdDP3/REPfM6QGENRHCziUFMSN1EiVH9mHDm0C
ePPyzrilD9/vCV9M48XK1wKMDCUXXBA+DixBVPLyjim0wxTXzhCshNMC75G9NuFFmfsXU+rDWGcP
WeOVi6anCq89WItTyOM8FTF0UncjWhKeC2x55oUI+oul8mHI5c/fvVe3ZtzPRwyZwaGGhEffRcPU
NFwY5auryIdhzuKH2sp4aykMM6yqbXO7wJPFwdrijrzVD/NlYPvnr4Z+dmQc8B8UOizzbLHAD7KE
j8g4LW/yCFgzukvxJoddmKKxd989LqsUbFoZfz9ZPse0sMEEaRHFkwVU/Uk64qu2tQRsFFCjGmoX
Ndyq+Sk1G6+IAFUlGHL3epoL4ElCWcCf3bFgqeMyIJEsSacVCaFu/P4XfXoR+EEogCMnCgji4qX3
8fvO4xTMVjnCAXsMowxmgRppvEmtvOHx+4E+f+Kzkc5e+RTo3jJEP6alNK/sxt7QcloZUFMPcsJf
Nz8kKZPW7v4wNZy8enwdJy8xzWr1/e/4dMhhkXro9yJ+iEPrEyV8UIFH7XpACl3PdTRSb42o5JA7
+srr20Ntlxde8OeYAclYvF3IgMH0QgL/bAUJ4HmMeaLLVFtaG3gqD8MT5locrutVd2A37YVU4ucr
wNmIyzd/t2ax+ZjU0m8jLiYhACo8SP7GIZ+wCc533RoX0Us3XfRC4V/74VDAsMiZojHQJgvV7+xB
Ie6qoI4vx9QAZVBhs+hNDJN15s+5B69vxX3UZMsmsJLQ7q0sAjPSf6nq3Lkz7HG6CUpZr3SF2lw0
ulOABiJAcNSxMSk/9LItr7zcMSxcLiY57YhnePkq8BlZwRDAq2JoBvofluxmL5mHgfVJP/r+Dyoq
sVG+AZGw4cwPFR1DMI66AnOdlRKVscxQj5Mdgu7ECbAxGR1vZMvYBhnhcIsqoQSLjU/cRVnHtjbg
3LGtJAQN9+3U3mcCiFLwyoJTOeaemci5t39A0jGimbWY2RhR0vU8xl4T/K7muV1nvNBTWpVC5kAg
MjjFIMVMIzsrmRP5lZivtJjHfejTwdkN7hjS1ShKU0SzpOCHcU46CopOFRyUVXjXZZX14NqYbEot
M2evTi2sHdSzgXWYQHH8CwmZlcJ0uNmNdstWwvNJGc8GtfAtHIenFQs7FQVE5sbB6CxyTcfG7qJR
+EpEIwNpHZ7d4auhJJq2wHTi6FzlOahpsic/kSEHJnJyHDR79KizHdAH5UYQR6IMlQ3CXxf2JFb5
YBWrCo92hZfoq2iYhlwimtQClCVnLGDihuhgwRwpozpN42z9MooqS6Y+B/yrAh0JPWTOT0+BSVZD
vG/66l55Rsqq5rYw3KlMARsf97PdNz+5L5SZegalwDq2uXWqwgoNebUbxJ6/PIzVyQ16QcNNA43P
lW8p+9hWvQX/MKW9azOvGxlxTYbHuZ6ll4yVBygZHHcOftXRhyLkXkz1nPWxdpmJfkBeOG1U4gdk
icO9zE3GiThF5MhBbhB8lgLdGv78l86yWLeAMjURhz007BVojuu5Kp3+AFMEDUobD6iOZ7TVwjdk
Dg6GNucHI1NcrJYUCOzSizIbEhe0KAihC+6d4DHsAmtmoAckc+xxbwCFdMpr30rswQtWpRjZQyE1
vyuJo69ZIFAHzoQ5RJ1Vg1zFKhy1bVD3KxqOo4poQ+FV4kDQng0D3wDQmP3wsn4CY2auNxlRqCbz
CfYrERs6D/Asp6JNIgvVvdKWm4gxVa5PQzfKMYJudWoTV6MnEAivzL+qwBBYq6zmV2XWsTsn0GRT
S4JopRzNuo5Ynf8BEHBSseU25gudG3899cDuGUMrtpAezWXiUyRlusoz0fjfFYdBtwApFbnx0voS
NCJvbsbE02Mpk9lzq+2sWLsx63lay6oRsLSfqYr9cTSjeYYurxlG78WSQFXRvAoPOchlM1C1tpPk
IBJv65r4f4ByYhaQ/4EJ/BXJO2DDCG6wdeY/DjhH9zAkrK8U5k8RVbJioBv2NkoyblOj56GYH50x
42lhunLVzBU9tB5wUaBjihcFVcceSEWssU4wY1POjKdD0aGka1vhM8sCb1eSmt1OwN7FkublFvok
kafAAgTYjcrgnoJRGaPBlkS9mMh1YZg1iYuigdFVpwYd9YbKWDq4c05SezDQr+rW3vArx/FL06Zt
myp2EEfeK0EROJrwxb5tpqLfNHWQR9iQ6YMhunwt0bOMc0MZ5V02VWDphQOqMtNUhdczlQ2ML/MK
mLBx9GCyg3UHaDqnXbvOtSMehsr14Tpqdj3Agi34lUPuNMWK9kCNZthzAB4zazNqDSd7dYOqOGmi
fymHiFXmh3e0QEXWDuYiNprxT4ZDJ4Ia54T6rRXB0c7eNs6wsLGC+mgZHNjK2eA7m4Cr6GGHietc
PXTj8FQONok8UdTXIckKcNMUQjyNN4T94hepzfvWG56dYGpesNHdL+8naq3wcW6HQzBIuaata8R9
S5YHcXAItHUTy24C8JN0V4NXQfNJa3Uz1wGPPKhzo46KP7Rpj4YDeyevojoCUIhfdUTAllZk1doe
iIrgJ9JEMC3oIqMuUMLT8GpVBjbSOiggXwoMlaAaAKdhWGBclYM6SJOZ98IM6BZBa7Mew6yIS7O6
6kIA8DItzbXRwvOdQUOInriyA7irQ3+TZo+odztllCuNPkPo+24GDbMuo3UrBZgLIlBCe3kbZt60
plTpWzqM3YtTkHIVDsr7K1sVJlQQ1EBH7Nj4Yn/4UOdPIc7AAyn6P7odsKuNVQccMqpnmWcbaPgF
yD7UNlqQhwn0xG5wE8WKMHaqad4TowTTkLIfpSAZjMMZ+naclkvMrgZuTRbd+eCfJ2DLvQgPWIgg
FDsO1HrsSHILLYedqCBsXzvDnHRkaQAJ+74C5UCwu9INmzVIcsG1NOtwZzh0x8A9Vdg4tAmUKcjq
UWmYzqmcjWBbDGK4NRtcS3s5gPvtlr/8PLCisbPUJoMEIy4h7kjlYOFNttOtPwzPbeMHN0FulhvM
F++Yjz3ZyHKE3aUpEbjC/u2I2AsWU205hxGYt3RLlAW4BFi+sdMZWYIjuIjNGSmVMKjUsWzDbO81
vEdxgNe3RW5x9PBX7dF2Bn9HcExuVTk1G2/o/0jR81NtKhXLIIxt+tT2xsoN07C7sx36LFybvrq9
aV5xt29XcGtKZiZ7AF7BPjUqUFCNotEHlY3tRvaS3FtvqFSyUFPZwk8VC0k1szMBBZ+X/W3eQKus
too2ntjU0kjoYsZ7Ygjde8YTi/QCZvZ6KlceNmAUyBsPrRcmWK5g7iKgWfiuFbdADFqYr70awWhe
OLBy9hpYyL3hYfPZywD/VRW65C13K+F6HWvgBJKhUdh2FtRso1WTuKHTrsIFRCt5UG/sdvDWts7V
Zsj8YTOaHrsK+6xZ2QvO1uyxdQMaPG8dQtsrk1veCn1LIkVKBqVerR68qj9ky++Z62tNtX6RCzo3
8yW6xRecrr+AdQ2Dw41lge2OkyUxs6ARJRb+1PNnlbRqVpHuoYcNnK6/Bl6VAtFSZ1HbN2NkCeS9
tUwg+YBYYWH6DobjIhPdOkhRVmoDJqub5A0AwGgiBKySuv5ttjCCYXaO6RxaQAYvBGFnYQkzCpmw
ufCFkQss4OrWqEjKwIvnhUM8Cs52gFSDlBG8gYrLhVnsMaZT9gYyHoO8sFcGUESIfnFsrvopCPeT
HYBWi4jNLSJrYSMD35fvLF9oNPEONo2VKhCWt3nG496fvRN+Hh8itMiaKeDVzcZACu3BR+j7F+YA
OKreuMx8QTQTl7U/+wXbjKMABOcc2bC1ybvx0C1w5/wN8/xGfO4E4M9dPnRVDMak92iaFHRocwFF
Q1Y1rZlTzFd1zftfbAFKW4rIRC+QaYm4K2nRJ5aYC4LacUZyoAuWuqEZmJPct8RLF7bZnc/r/pnZ
PbiVBX7BHEHxYTz42gIHo8qMNpIA1quE+4N5GwpBN20xajgah/6d2/H2HkZ95Fjg0Gab1inpzQSj
oCzqjLG6Q/OablKx6Cg3/3MkBZ5AGXY6svEY0GpjBmMq2gDl/sm4ZIb2KWsPVSEqPdCnLD2Bn4RM
E/ClNs7sCaYzS9ujFc3DBUnWZ3kGMpc2Qg6EpAhLP5n8mXCHhzPEjGa448h3nR0DO1Dda6Rm6MqP
nfDVPjYkxu6ayq11hX1c//j+qv7FM374AWfprgba9yqf9Jiaxh237sqqvJB2+iIX8GGAsxvrxIWd
VSUGkLRoVq1pxbwtXhXjUIPZClVwr72gpvsqAfRhyLO7eVOMWGABXqockwxcbPRyLgZhJSIDaHsu
KyS+Srt8GHB5B++SAXWLHV0ZGHBCA2CFY+cnvVmQMBBsTXH1ctkK4uIjnpUsgs4GoNXHiEDI//qn
kRL3jNM/mKVLiuyvPiG6oRa9K1IP+N+Pj9eUsARmFRlTF6FTbDCbJm6Z0QRxf0qsZtXgOLowa75c
GO/HPHtAijBrZg3G1AjAU3GisVzDB7hdL1oXibAr5giTwearV8bW/nGpB9G69MxndRq3buwGXGSs
izWo/MjwWA+WE9k/SzSDiahJ+wQl+Vgd6tXrPxUHsdABYWZi3OdVdKkr+KtVii6ZRbcJLyXXPfsC
fHBbzXP8msrPfzsgc4/qUmFqWYdnmSWUtP9riLMXDssI06YhSOD5bESVfWvAx3yY77/fbT4r8JZK
jYVWfTgwosb39trfrZQmLDqnlcuD7BV09mJHNqVChj24NX8sDWBRv7KvXRiLQrJ8tG/nJ/gbAJ57
uEQK+WLJ+rhNIISGdAWa27f59+6HlG0uchr6Jio53dYD7dGI2ba67qGWNiOWOPmFCW0t7+/j+/0w
4HkJGJLtrDYmDEi3xf2461MkDePiDuZD6IRxVtB1xvMLw8/41eIt/BhXJBUr8MSLgx2BpXbp4Fky
wZ9+Dj6ARxb7sU8pWh207gRmNXmTCS3njTjgvInA9k7z1SVO2xfbFap0OENRu1l6gM5FrPDkIlVp
A+Et0zAEbh9WeIttZHaX/XIfLjfRfzUeWdoqUERGHylm2scdqyxdTrkMSerflPcAF0Ah112Z26Vx
pXq55PP3eeVgYzRBoIBg/AvCmasLO1R2aaeqymPX2UsNJ8PhUjDyRcbZ9xYDKdCmPaTVz+WyrDYB
zneEjaWTrfXW/yn+kDyytjZWC0nrGxC+iz/W6fsF+7niacMQzl6iE7Tj+ujl+/gmWzeH+CJDQL3I
yazYThDRbdy1t8KFefP9WF+8xwDCXPiXQoQfuOfqe0onh9UZDGJCTu+kCxYRHR/nUlyY+p93dpQI
oKX2CPZS/5MFrNEI+O40cAFwJXzlu3s2HpCKiyZ69KoLT/R528ZQISJTTHyC7MVZ4ccpiwJxqnBS
R4m95vohc6tLavSlhP9xIcO/08EEBDEba+scuEjnkRohWO8pVyeGXjr2wuDl55CnTN9zmPqM5IRO
x//GO4SJ0ZKQAV/mU929zEPcS3Mbg/avDdwinDFMOVjyDaK6Ofi3Q1Q8ITqxHcxCFHnO+wlCbkHR
WMHVsoF+2M91qj1j++9OPTScge6Hr4Wu00+tEX1PpwHFDDh1NnNk2nmcmzA+7i6Qlb+YDj48rH3L
tkM80vkuaMDcIpAVRglJndRQvi2S++8fZAltz2aDj6Zb9KkES0XsfLlmfJBBBmAOuJ+/yhGV+kqj
zmLtTY9cGOmrh0GBD8wfHw2+n6ADqMvIsvLhoUfgKmFb+Sty8ZesDj/vCEt3JQmwucJOBPPt4+bT
KyGIhr4z7WDg0LevJfw4mmD+p3r4/5u8/8PFR/u/N3nHtVSv/+OENu/3zd3LP/N/mrsD61+ASmDN
oYF6uZs6+KPxj1T/6z+MwP+XuXx0mN75BGvzv1q7yb9Ak8E+hDORBDZSRv/Z2u3+y4FzO+Ykssg4
lp3g3+nstj7OdNTRffRxoKkYNX4QPxHHfZwbhtAwVJpDvjJkHaI2g2q6ACXS8fZ2JxPPsue0gbcB
yjAB3TMb+RfZeffUkPl+mMdDNuXO1vLbW8sw5o3N+qe5RVuCFzQB7JWOkxvMCXSB62oezavKDG7g
1WA8X/LVhOT103OgOR7NRMgvwFlzEfB9fA6vbktJW2WlzWimbpbz2JQELP6+zDbTaN1WFnN2eU7W
VGWoSTY4TVoyFekoy+fChIAdwmBUfOt854pwhxPPislEwkSiSBlbVvmXW3DyKjNYm3Qc9hFUugkw
jldhyJ6NghHYqfkpDKAGFBf1vqgl39iee2Xmd4TB/CisjRzofFHdsL5z43Yw48BH91bRl0Hce4YV
16rn62CooiocfjLe/W1d9YvaBLFQicuKdJ97rzdSOua48U+8Oc10RiGaHH07N24qd7BxZNQ/ndqR
z0YwPLjPIQrPr4Y20JaCNuciz9FLASF9ZDlj2vZBuw/gv9F5P23u2SvKSpIcWpxVKxeJzkgRne9H
jz+w1n6ELxVGLkyYjelilXswh8rCLhU9Kgc0gOEWhzGWb6wnGc4pd0Y0NY/+OmRsXVcu37Stvp+8
Kk+cqoa5zDBsABhMPRniqpIjTA9lyRMPMX2eCQ02wMxWQyEgxurpkwo0SxBroEg/ea+dySK7tmAl
MfFfsKrxN8G2V3ASws85+GNA0nZUT1RymJbN/GTvLSXWyLVW0CK6V70B6AW6sW/sMLvNJhcBXzMj
YxzOHRyP8jIZdbit4eERBQZrI6uH+0lDmxtX93C2R2chrL3higSrOZnxB+mjM1QjEWsNe280zMQe
n/RowAzIQaXQFKhDitkukqavffjMwKl7VKidl2AfwGaHFji+2nmFeh6JJMEjOMjiGCU0z+AJl/GA
im+m6x9cZTpym6A8eIWzQe30lpIeKXVDFlHQIMHuhG1CRN9vmcgsdI9CR0wHU+xcl7eoP3kxz9hO
Fo7ek7AlqA+K4YbNnRe5ogXltGG3EsVvafAuZbRR8FWx2x8evBJByCkSeA75iU0HVPxEt6JcVCtH
o5Wr8Oo/oyUeuFG3j+qvS+m9E9q3Nop7c2bB+UPAbYapGrNtRoLXr0qUnQKW4aZKRLXTtB10atZD
tet7YW5qCx4/YwhBZT1lkatgihR35ShTu3P/MpLRq9Yka/Sf7wN85WQmuxlgloNsbHnddbm/rWQa
iPYmGxlfz7O9r8GiAGrv0BLvkSGNm9nqxbOuDWHEKKYkvLLvva48zF7s2zN8YK46TcEjg9tpRAvn
0FgaQe0EUfg0hyu/h8qqcl4bx3yQTfUbEG3A1ZujLIYNU+TZsppblCkecoV6EcwY4SOabcuqQqHT
lN7GLjGwj7fd0fFhbMfN2Gssg3AYY/iipbPn70ck1lAKm5zwaIJG2TEPO5dLIoerA1q+jhPjLQrc
ZO1bbKvqea8ILKKYU1+BOQ3z0Ml6AnLbjSCnP0m9WPJUFUpEcwTf1qGtHjthHMfppQXZP6pdexVy
uat9kogqi1ELtiENsMx4As0xJqQ+1bRco+dj4+RYhVOVkW1Nu7U5925sUo0Lp3jObSxcaoHcLV5o
M667rKFxYf1gWQU3I2TU4K5e4EtWG2CAbj0B3YvVAdHet5upJFeiLTaSOy/D2NwI1P9Qo4VuryvW
BrdRlh/zSPJCbXxP3k8GzIv7eJr8dQ31Ruxh/4k8aE+qflo12DFWiAF/ohNiT60ONbzZ/zlOkFTj
eIpHlOBj5FF+mt34ghbwX7UorvwODUOytuCd6/E8rVxUakzTOnjUvUVfwLUNxcaqbn0oCGz5ozV9
gTqJyNKc6iwtsAvVgDpc5XxoN51UQeIVa+00+b0lq5MhgjDVtVHGbycjwY1mWzoAKteBh06Chqn1
pB24rKlpVzIgsAcDAtDBU9OGonyD/1sbxDk3kDxoShQTlMaI43Dn1zhE4MwU7nkIE4t8ojhTUcVp
Zp0SSFigTOh9OB01YpvTGSIHVtIXa3SelUE6ULn6KfJqbCSdoX/zAtUg0uF2yKbMW8MH1Nho30F5
mo8oiSILu/JknoMyTnaiKPkRjLstuh+nbWCWYgWf0agUDb2ptLiFbgHLsWH5BleqB3yy+yYgt1hM
9p5neqvd2b5Fhmgj2oYc0fPQJTCnAh6iGuwd6kFGamS2/eR7+b7tNNvZtmzXvnL26EBWr2UWmNES
ndzTsPITlw08GboQrim8GW+cRsFcKaj5C3zeUSiGHunQD42dMKcCnj+HODyvmvnGbWx7hTk8HMpy
KDconukr0gd+XPCwiAjU96ec59idgJ/9qRwUD53aHE5NaeqdMKVKcx80Vc1rY8cy67oPRHeqSFdh
pRr3OpRbPWb6cc40mrLh0X49OQYYW3nbwHz11nA7dctG24k6kMc2xCvagyfYjUJp+rZgQexngpx8
aE8SMGOhaSl+axh9HJlurZPpIBjoinQyKGQ7ZSNvRDvrGParOh1bSnddwE5Wzmhqm2xM/I50R3+J
vJoqA9tRHJ1SO1eV5g3mVVDfCC26GBnF9dA53aPZ5PDH9LdO0wJ+58DzqhsB3J2zwosKHw4OXB7L
kSU06K669qFqRrYVLZa3rOCZVjAZpGoaVzUPoI+zeBZpwVPLH+6NEbKBrrnGRA1So8SVPYNWQ9c+
TsUB9huFkuVKBaMVN/DmpYaNv9NjCTpNWvWwiQpIdtfN4MfqcFOIAk56pYHz99pr5d7LTXQkcVR1
bfzLfBHPDhNJEBxIsOiaNcKOuf6BdvPV6AVp2FKycuG0hmfqo8YOty6dInwz+Mrl7q07FVuIcqIu
hAtaZcEnfR7LDuev/1Na/X4pQecW+Rk0iCbD5ndVtTT2YTuW8LbekQn6s8JVq8oEoaMYUDatYPQa
0f63ckZIRSFUgnrEK9FHx+CNyWkbey0TEeIcdP0Xsaesg3LgsDugUJkVd4RXCla5CEVQfo4h2Mrj
MEP/K0rdKSq2i/ngNWmcfQc9H9ryzZ9Na/91eFtGje9naOcpt5ij9y0dEDoGaPOYhntoGTYOxFwT
PObqDh0gNqPrADaPleHyCPo6mIsuMi/TCNDRGJ6Uw+5EU1hRMTFYMqAUmI9Q5tNgCzdA0OFN83c2
yN/chlAApsow6KyKw0z8V9hcGpFhKahrIP27auWLhuBQFzdT9Udk/bHrG/gA+/6DsOt9UHCI9LoA
HcZvznI4Y7zil99CajgQ/15biHVB44sn1aV9Uz+WTiYiYRZPk+EeiRw33dw+zbIREc3cHZlxaT61
BFiJmXnhmqnsFe5rd5MJgG33aDUF6rH4MTyc7nHduYH55w1WrWJwrOXOwZX9bTHiCOR5ASE1rDhj
FOhJn29Cbsg4nDgkktNgRUPzZErGUlpD6WdmxbEpbgazfdR+uO5L/NyqhV6GMQuF6kJviKHwV50o
Yu3BG7WGjtUp1Rq3RIReaP9Z88I8NjIf44qKx6ZAVaZbDD9HNZ+QwDwWM37kAIpF565co4NOhuid
7cgdIjwGQUMAaEqGX0I8z941Ibphff43y6QTQ6C+d4AejKFIGzvosbV4rQ1mRhWMDSFUbLbYAKEB
Xk3LdHIC/A3m019zW0LAkMOvmwT34DnqWwaJ1FoYuJx0Q6GhFOEHRI442npirCa5N2EQfRwHJC5I
B/tsCXPnKzXgiM5EFzwpe8hhiVSgClDbGz2KlPhNHYdV2O6hw+uPpC4PFJK1OWuc5xIJ0u1suzrp
ZW8/c0OvhaieWKnhLlkN6rZx7ad6jwp59lRykh+gXLeh28BfQhxBUgsXE1/QLYWpV6wqNTSxmABh
RUHmWqC9oXPb7AhT334XCsUijxvhMdQZeNW8mtdm41QrSOHbpMMd4JgHFf4L4TDu/sxdj9b8x/Oy
YQ2V2j73rf5gjM419B4JqqPtXTf8KftAbkMyipj2t6Ofyzsz09V9eJo6/hssEX6Nhj5U8oP23vJr
tW548JS3Xr3rrAn/JYo/FRSym3FkxSm3EJzrrHY2ruiL09vfG6idBKVGn6cNh2hA4FfoaTGTMHM2
YWE31w4u5jEO+L1d6g0saZ+82lWbPNPiENTBja/lcXDCX1J0VtSKEW6PJo5I7UH/lnW4EmnzB7S4
JJryor+2EPJ281gnAQ2z1J0tXFBZtW88CbPdiZTbVg9jYsuVMLrnemy9wwgtWWyNxlPLgfQphgaX
DTvcoA5leOa+qxT6AQa/SRqjINBKIDoiHmCyODCcK76objN3up4dKH6h1llXmTwZmEYRREDYn+CS
foeI14N179ohPvR0eVwJZ9hKSpy0qOh90aQ1dCUrlYtrmKvCeDEboNjsa8BS0KGQvP2jVdVA3dP/
tVqa4xw71VKwtYl+wq1pVYeGhv3qLVpjTj9s8dH9zPqFdcciDWvTFRTEwyrn1QFsnmjmVXU7W0Y8
ED4dsXdWMeqKcjWXIGzD0FlMkG/44t5mjzwHEK4qxCGrAG0sgJ+PszqQv6FrhH2znKe4c6i84gOB
BAsO0cI84mUECczOrdSmE19xD8rCfrBg5WR49nYYgfewc/K/KTuz3ca1LE2/S9+zwHlooOuC1CzZ
luQ5bgg7HN6cNsfN8enrk7OyK/M0urMLODAi4jjCErWHtf71D9Y92TYPumE+BDcIRk0VHdTcPkhW
353RFxJyj5Wb286GRlSndbnr42qmsbUwhIUDvhoy481HLATt1GyjIfODrd8kVjjO8rOs26+qcY6J
xla89avSI0a6G4LlXvEUpzqNT10qHgJkK0+GlPyUbNNb9nKYezFs4vkMtH0ezGE4xnY8bRaGcolq
tz8f/TjjhD84NVGsTftVLmmNY0COWWduyFWqEkpJuLc4Vi+U1SSd9spELFTz3v/2OVoUA3Ly8mPm
jEyxC7KaiWNe3Sph0WsE2foDcpjWO//8MWg/3g6LdjGCyY5g86dbP8iHlYH1b5jFNU7DhTNu6zlm
UUJyvOWAO5mXbVyr/J6HqYjKxe0iMWkTGdvTvbkUwQnW2+8utceVrj21zpNDBR6JJqAtKSBbW6JJ
/rbmOgwf9orq3LHsOIIPR8owvlfruvcnOLILlnoFikFKBbCnZkoex5bgiGUGl4JU+KJZNSVCU7zZ
0qQaLJwVtD2c9fNUHbPZ7iPLaLy7oZkP+Fg1295Sau8sQ3z2bq3BJMvfwJHGSc9rKBuUznrcPQQu
BYMDHHD7vPbeUCGjKWipm8B6qavEO4xGsRso0gkENg9lLvy3uWh3nXIMslzROxoY2VSjQyI0cbih
gQHpvfezNT2iZCBQxaFsM3v/cyTIxMyObdxEgtT7R1d+N3Hgn342OdP5U2vJ/JQBjDktlqWNHbzW
LbCZVvePSc3+b50kj9pJOhumM8PdtEzMlC0vCQNb1ZwOhosYkiDf2+t3YqO7aGDcUr5VEz1Pisoi
NOz+EY6cdupveweSlxklJcdSNQV2NMUJr9PBKq4yaJ21STvWMbx6IriNMA2WJ20YtUNbOWvSuPS7
zNI3qaay0+Q+imblD5a1b3t/CZN2sYCBeBFSDz4LJB/5lDkr02mDB45wSTnQ28cKYpDAA9DTu+HQ
3ETvnt3tRr+g264vVpz0Rz2ev5Sy9VMt1jQe5B8RC36v21W9VcbsRWYnrqrR062zuI+4U8nddDt4
/WUltcLYk/z9++fZs85eu9m0LsXS3LozUnQXNz2bzUjzGaz8ePZXxTSl20HO98ygvhPbrzb67THa
vbR2OjnRvLyOMGlf7qCwVneFVmx1iuiLtSzrsjQ3Phct5upLuXWKRd3HU/5kVoYMq3TuV11dZ+u0
kVuj72C6CCW2izGROd2aSzQU+SnJVHCmgaYTIbK+T4Ebbuc2+cVH309o1xwlVlMs7CgN+jbSs5ic
XeHFV5OU8SJe4qNldmqVyXiPhIQLf2zk79re+9Y9yd7ZCfalEc511gHHcMJbDakYTgZI1hSfvpzq
h2outnMhppCojvnY1LCai9oiMrJyQPhupwQFVv2OZcvRmWHpcwMGp2L5LlpLP+WOeGsKNe7ovbJj
PQz+ypsr0oMrlUZJAdu7HMcqGlUe0y1bH4hmcD2eQGNaU5ysWd8p8MqLKeg5ten8c64XipQAvVi2
XDL1qvTTYZtao4p+PtCfHaNRV2djftXbONjOQ1ZsLT17tnTwSdGWR0Zt5dngHlrVt03m9MFJBChn
AklBCu5q75d0enDyjnUw9Jeyy2XUZObOCUruwRiqu5FoJRBY7m2xVVKYHGnZXpZiBEywiL5D2792
ChciWJJ2p7F31njBJjXgJUK0JSVYufEzsfrZjbIfuMfdaV4hkdmBEQ6RlZWMBAz56c9TvjaKvlmn
+Vi/mt4h1iGE26rLHkfCrS1M9iC2PsXWh6GQEUyZQVKza797Y90dFBcpQ+Z5F4N3cbCzwFPYocBl
XrsdBNKaZTDu0HzZIbbH+EWCv9zOI3PxnFDR+//tiWr9yFxAjbe0Z0oKLeuRPc9+gONRwvx1crrD
zxvxiyLZsjkfsLXt3hM1gacGGF1yM4nVWFTGIWvJeakZGhwbDeAttfXksWH9s/yq+jCNotxrPMlQ
99rqHn1Cs8libgrN0vZTtvhH6RUGie6t60ZMuWUYO+a3U8rpjuz48a4KyK5e5NBHg2v3OwLsrQiI
bFu0Xv6gcVZctbq9y4EahxZtTStuHT7tfZS1urljGfH5pN1rnHfTU7CHKmvthW2cm2o1JH58n3gc
JgAyD6npeYcZYYyVA1PdipfJdt9p1PsjmL+10mvU79U4txeOhH0szP6cjE+itvQXIDOEiT07yCnG
OCy6bP6dj39IZTFXaVPr59I1Qk1g1ZDX2RLCA9ara0Kie2g4fbwrdBQNY75KtWE6Q+Cmc3YBmDu5
LIefC9+omm1mpMkdyedBX94vnU+p42lFqNmNPJQ66EzQE30c2xqGw0Dxh8CiMvBNoHTOul/1pEex
U7dbqEOYXhtzsTFSPPGXZizvZbvOjcY4OU75VTBGRdKRAyElKARUx2u53RuWV6dbGPlolVAFtp3F
h966kTss1cpuk5e2NVe5dlelRn1RWv0kvUyEbT7qex2BENN8gx8yOlJGtbIqsHbA5bRKjqWdtjvV
9Q8/heecBd2RAQqVwEKd52q/OlXeV2DKq59lXiYiOAW34lGzs5ZwPvBVX6tfCMBh6CJitYcMutOm
ufmdFVzrnmmewPjj56qW9xxw8qpVNG+W5q1mK4/fAN9B9IubDKt177VuvCBwPEvg/eOyTL/RH2r7
VA9oh40qeOBUpd4QCAySxnCO3Ltt2CxQkDvHBsD03WVPkpp3yeocMLFy7wfrdQhadUFM9SVGxjPI
qIAUbiWGEQjr2Wn4YQAA5x8MFUndPkiDYQtXOaA/NrxtL+uVl8OxN3VrwCulvMoA9ZjjyI3spwdj
oI+OG/H6czRDAAYzsYQ8CYC/sHY6wre8dUPK+51mQviXBfrHYUof7MaeztMkx22jlfNaZl5oWoV9
xzxhABfPcAOYjSpq6uzw88pqR9gvwdg9ilGcBaDmMc0cOr98bfcjYRi3UikP/G1hB+JObezbWrF/
MXs7Td0SHAs4nUadzEdy3pNw8WqM4wZcJFxLnsecuZdCFlPC1t5W9jydVVpTaDtMXmTTOFtp6ikX
ab0FVr6Ti/rK3cULf+qtkcBhD7XSfSkt/AZTWteuPNLpWZtCY10OXbyVUMnDMT72eSs3jg2674z6
whQQbiLuJ/j2FUm988cXlzxO7EECc131SFvHInB2nVcBmjgQGbcFsqLTT/HuMejeTP46g0u/dZwZ
Qmcsj22XWHSF3bdVLeaut71rarfNvinTeWWneH9PxL9gwBijZNThnPf+xgAUjJTVPXcacAbHB2PQ
217TjApTUgBP4AZXbH9qeIZ4yAGrul9Os6v6fZth2+NoxdodDOfFol9eTVK1u975BZrjPFe32USb
g6uZg9fsB5qhbWEgTvMp9npfTPtA5v2drTd25Nw2QZcPj3T71t5oxotdzRetCOr30aGNHxDijI1n
7tIsrdbc9cmuz9o6pHv6KXFRIjHNne+temiiynTYLrdquEIveiwjlo3lNv/SKuyfyUrwVklMgrkW
YH1smrBZb4SPf2BdLiJw7XzwvbWxOLtpMqZzy9jAcdNL4pK191OLCit4yPH8WMnRpgC4XcjDrYj5
eY36rU0zNYRzE/Mr0Ejr4C7HuVbyOjKW+qFD/LeIIU+V5L+/Gvr/nv7n76rGg0sk6t//rwEBtx/0
v7+t+/eff+Q/3fb/6TfrUqVqvvR/2vn6p+sL9Y++/P+///M//fuf5vrP//ofv6u+VLd/TaRV+Y/s
DliR/y9KyK4qv/r2o/s//srfGSHWvxl4OcBBJmkVqO5G/Pg7IyT4txsV40bsNWAKQhr8L04Inv6Q
xw0dYgiEMf0Wtvx3u3/z3yA9BODauM9CgoAu8vc3f/4br4nnxmPksf3n7//Rs/zHNPu/6E8ONuww
kkgcMEkOsXGE+YvfDfTpvkhy190EkP17xVHXADk6YTKiUp2CXSmCXVen4Bkek/rqFJO8PATxzpbH
vgwelA442ucPvZE+pOn8ksgumoPhbigvQcPZoYcOIKHpZ2eZz2uxpK/9OLwzMrhaCHZjfKh9Gf+q
jeXdDqa1zNvPyu+3XgtlrS83ndmFRvmSOv02R9hZeuCjsrjANlhLy9io5E87/Qvr/R+i6z89kJub
IiStG98RJuxf+WCp142msgfOoxlxCfmWxWkBwgj1+j4Vuvkl4mIMndG+zkoXd8sNH9KdBq0d7sP0
qd7KsEX6yLUW7KehekjK9gXasPaO6Pa9WCoHaLxgcq6p5JL2mR/OjjK3ejKwJ3XjwYunYtc6wgtz
u2mvRr4RSTEerKQ6WcY3qqhhj33IuaCIPZqpHc1GZx8YXEO6sOMDGdbTfVml5tU+FAoVaK3tY3dI
I66KbNtStIUlCth1lY/Wqgxm7VAMzbrOIE3An0WZZ8dYQVCmRAIk64hKliyt3jWuRASj1s00puxw
5e6sknkv18g9r+UEo+NWLqjg0OjWcoi7Nl21Tb3pF7u99yZ32McZiPjsDc2G0QEIVyHkA7raD5oL
/2Qi0lsz6ctphwaUoMPy5UzaL8uNDaav6k28BaVDFdKcNNtu/wWL8YcP95dPm7R4WgOWvoHL3l+O
1y4BmEjEFG/ctKujKf9VJWkS9XFOLaczb54AquaqQUZmVu++ObZhnslfAeNoLCXqa1DZ+r6suF31
URyDUnuUhfdMKd2dE4AyuhCwP8adf6BjejTMvro30D3PZhc8+qMOFVBCPPGotfJQuNc0Ftq2n6F5
dKZa1wl1aA2JKmxQIkddKjeo5EkH1yukq4uB8hVzhv8e654D4UbxhRB5Iyr+8CL/+cJJ/MYc9IDZ
kZbhB+AToo0+pxNbDc245kMlnCjetkMwK+xxDTeE4f3bwlXqvgnHTZZ5VDdkLHda2a3yeq5v1IoE
0bfZvdqJMk69bdwzM3huNUDSWMpgP/q//VmPD07LSnbbf+VuiCDjr4Qxx4Y+CrkTDunN+eqvBp8l
dDfbbYW1kYKW2cofVZ7IbZo2Dy7LcLtA6zka1Dw1RRu/lEtVs1ynaT2lsX1E7lgcEurKqlXqoE2T
WKNWrMOk1Lp1VjjlxjTmvQvc7gn1oKtxCMXMEMrXvXVaBRfsQapdIfRdn8wVLJsHzxSPoytFmDDn
3VrecM3ib0p8Db1j8aQvwzYw1J5mM1vXFcaxnX5VQ6hX5jMUvU3J7OyQFc/xzIhyMlIGCJN+qOu0
3zZj5ketYHhgtQ2BjhmGD5n5Jhb/U3e9xzrOYRFMlRsW2YSWfXxu0wZldho/De5XLWmaje4N9gtG
UfMJBg/nRPGUed5dP2YIwrLpufuzOEzK3IZ+D/px2CoraqTOoFeO5S699fRNlJfixNPLwmQh/6we
kk/hN1XUQcdaBSyUSR8+E0pPputZBGvs0o1dfoqFOvdJfOentrHzFS4IadqGsWZ/6I1YT0M67kEf
3hefMVvj1nhOT2UVZowwzx4deDa9NWlvfsYZ7pK0zZ9tk32jVP9w44AIpDgFt3+g6FkOba/RU1rD
Q941tAj6x81hsKw8EUpzTiFmCzP0aR8iK/dPllNZd26g9Jv486keYshxRferBk4OJ5wEfI35s1ab
TL7Up2OjMZL+gvhwqKyww7wBh2FkoXg/3iwm6HKQoYrjuLTNqjcrhDO1YgBrUW4OmfBPjd7FwG0M
ma1EROYyyLDg0GZw0h7tRf9QXfJYxkt7AAWwzksr1GaY9LuEDDZdAGwurnmI1YinSHJp4pHob1N7
Q0Z+HcwKwgm6INU5W9vW5BWxMxJ//YF0aH3quk1AA+qjJ1eyEQA0es77bIo93jF3Pn5XJXAmfzqG
M2BiKJ3RCXPWh45xdOOrL5U2MBpJPpkyHaqTE7tR7WreES2B3PQD3I520fjLaHdXlKaXxvNAyntm
wlmaPWeq+Cott1sxqTf2sWq+Yyk2c91ZOHZWbfzm6KOFgfIbpBdwOy89uOa47axSMnS0dFR1uBI4
xefQMk6ZZ3pPPSPuG3+Nm1tD40UlVgKr5AYedA4TXk9s5MwkN8g/50HbtFaMelcFH1M+XuBWHWNV
4kvjvRt5wSxMzesb0zKMywpHXo8BUFJxwUnQ+0S/5Kk5rYxy4+ETFA4A0HfO7aBEtl+mN/+Btsj4
k2zjdziGjzgBrVNjbG4sxiRkhOYxoqgjq6tOWrFc7B5ihBuA28n6jCVBELmO/Th4VbedJ73Yaz0f
vTf3h7FOQhYQOe5j+9gYXUBBb6yHpj2IfCcNlR5nE/tw7CcZVJj2VzphetT0xttQ5i4UdxkVInvF
QOZsjCZKYBNLg7xCi9wm7dkdn/XYpGWb519tPF/yynuGlvnge8N9sgBUem397sTFxzQmB6wCQFHR
Mm2yDu8QmDGEkYp1Oxj9Lg2wFrCkTKPAwcsntvd0pzWKa/w6WiHu0D/ZG4QlMLBGujXHbDbebQRl
TeLdhiaRW+kvYWpmSBu9byxV76pFf8ZkSLvPlXW2S9fFHkBf23KObB9/I2AHOLId7AtPVgywdczD
StGfidXC1diKD/WCGiiIY7nR61ptTCqtcCgBmXyr02EB5KxmeL9oBrFGQa9Z9rUKtcL+BYbs2urV
7HnpTdZ/Jc5ydUxNRKMufhnj9Cgtfdz2zoQLDVEYSZoxC3B0xdlAzjvVHTVcba7mG1tn0r2jaZsH
c4bvWok69Cd8L0p4FWGgQZ0d/bFkmgnwmF60xPtSLgZojVRkKgcCy6xb28YgvAwzXZJI1/FBL1N7
iK0MH/CbWYhS+l2cunurHFpYVIzxepXhu9Ruc6f6XTSo4vseB8J80R/zSZ01RhvbdunhOgzwWeFE
wVbOcIaP1ZbcV+gOmdeueOkv+ui8JRaAqzEzYWh170OU6mRWwecy2ThLaQb0F5lAxymGYWUV3VOB
cVwY8ARHI4aA6X51tXnM9fiUBcNVlKbDfNhgr7aNh2lVenFsIoXEku1rZ9nEhWHdaTl2XMoIc+rX
9bTSUgyNeKYmAB+07igWd5osxj06zW+tnw6BXqwGA4hw4bhd9ODDh2YaS3XHvO4zH2/sDsfcDynf
YXLQCqe2o3bMnQ3F6Mrph/cWjxohzIObJBdRqZ3rJdvOKccw763nyT2NFpuvshskL0M7kBJtfdpW
8TRYFbOZ8dvyuicos6fB0Xr2wvhQuAMXgs1M0StxLzd1pqVf0GO1yHbEyTX7j1aQKd+J7zY9YrQU
jtMKvSezSdeHj5LDFrFUzwedql0DgYOeaJr158ZLgbAH7ZEQIQ5Fd/jKZJVdhowMNhlEkDCYNhr6
cwAuGGFyl0Rj9T0V5gg3d+TidHvO3hvzughC22VCatRlHbkxySMu8dOo2pNMPnbzzvKaT6/JGP6m
h9LsqY6txF7p+U7z3Nf4O1jmnoPdhzeH51cY6OW3rrX7uSKCUPGtaxekWKuSE8bVWoSbRhx6VbZm
nq6gRLDmrFRcNUuOK1VuiHSjLnORLk9dhSPFtqFR2gxd66ysvL0LxG8rKN4nZcq1xBUhanVbHUqM
nRozG7fxWH+7ZfZBGx4lbOTIgb9o1vkmaDw75DiAFyPKa+dnK9/jJXjz72re1FqADrEJAaXrULrj
u79UrzeYKJeMOe05vvN0XE3akpLvFTWuiLgI8egD7s7hF9kNAZRWNa4Bv7iBTa4B06kgMOfJCu1C
thJu/5oa84vXID4U6QzXSx0MG+bcDes6G3160OHYr4gdHqF4uzaeMu4v5fM7f9DajZ4uT4DLK1PQ
CeiLgBqlihCOx1GZc7Jum4Om3+tti7MLRZVXcl72WYMvgobe27HRe2fDnmvo6rrLnwwn3U3W9LtR
Y7hqt8fJHCAoK+xf2t501zS3H1oKx9Izjacmb7WV6MS+c+LIwNQprFv9WR81/FbK/jWxFo4vA+Mq
zTMf5uK1h/NpiqbfQla6eiNg8TxPLPXq6usMaDE3cXNm725AcUOMyRzSVO1h7O/ydP4MPOccNAtx
rAW8dsf07sxueZwDwEqzNFjhjQAt9pzVgOXNqsU7LGq0enf7wCa/fHAr87tz9T3SKBtPo9aI4va3
5bf+LlOMtapp2jh6di3j8Tj1+YIpEd5mSA2BnNU2gdlptKh5sTLb+HkA1crH2sopgXnt9GmRGjZe
5rXLnHOlOmub2agE6x4c1jCzncQULnfNOxz6Cio678VFccemy4d4rRGzEXFZ3PogdMKacbTKhL6j
iSnF1C9f4DjVYREw1AnbPLU+pYmQui1iFVV5+atGaAJ4mqXLsHEGBh+z7n44eumvsR3YWXaG/qbo
+Bi0p3jUTlIbXvWRrY53FDnR3vSIpuAYL8kqSfHCN5pD6hXPWtV90S49N8Kd8dFK14wbwnpLjvhr
niTUnzPn22SEyuOyMxvzXHfm3VjZNTdPF0SGlZcr/FNg/k/qXvOnT7PmjcuJ6b5M2z9R65MfsKTe
rxTbpMLY+HXzZ+icXZm53IejxMIFx6Sw7dqz02nfhWv8WpLsYMBIFWP51i9w6Ey3ofufQwY2b7md
f8O+asF5u5Oibko7Lj+8xP7EQf1S0Pax20cyUpIvKQq64nqtWbdZfOHfZchGyuStzLqDnSU2zwSX
QaV+51gMepq8n5lwhkGL55XoewbH9gJZbwf8DAkvSM3QGfwPy5tPWZk+lFJdwLgeq+yXKKwskv38
yADhYA/30k5/eb31awn6rRv0X25iMNKJ31KfDqfQNtLXwqLIwqmzPwqv/DPxFmXTPswgLmupU7QF
unsoUZhH+Yw4AcdV5lEY9HUxLldN4Vz82taj2Vvu88TMV4ujiNwL1HH2RbxRchAbI3GLKJeHzhfm
NvaSOx3ye2g17VnKbm9Qq4TwtT/hnhEE7L9QrXmRSMR2roUfYpZWRMhPPqe8WuNXto0nuHUDt3Kk
KfMeLzh4PEkNnYTzZKQFjnxq4KVqkfDkrG9DRUYiT2kiZaiwiaSoIswqY1CIk9bWhmXqG4sbCatG
/VJ73UpT6Tft30epZMe5lZ8aAylRHnj3HvQ8oEpci+b8nGtM9xgzUlxmG+XRVI2yfsYVYG+ZVJmm
OT85kmyuJh+/K2966WXySt99GgwMtIShXy0FCOOa1SYv0ic/rx4ny9n6ErVHZY2HrEp8SGo2ufX9
tLadmWATfHQikRnbvKDmb5pphgmCG09PnDZaM+ha7qdM0VYYQ/XWzPklEOWwXg0LwxYnMZEAJatM
eatSHz9+HvrgtRBfOoqS/KE2FS4YvoIKVri/U9t96eehx9yWN0ZnBtnYP2ZePzO24fA03OJQuegT
zOJlqlp4sZpzb7oq1NMbDS1JLzKD92tILLwLc+8r+zHxzRRuQXKs0PCFuDLzl6T9nKKSsoR1zzAN
YMM8zEBzNHkW70JmT4vrngMzf4hN7Vn32HTMcmjHM8hdgbfqhvKhRokWBcZLVSVXuUAurGxjDc1r
1zXZnm36AIj9mWuoWOblCn/sQdhy7/MRMPU9SqnGTR9MfojHZmI2d8p4zOcqjqzY+KxQOi0ZnHFX
p2Mrg7Rg2lNeUIJx2E+kS+X5pXz0GjdajBHo04aJV02H28+DtQJVP76Opfhsk3RXC2c9Ca2KCpo8
TaTfmHyWK4wxwR4VYkXTLXZjjXF7U351rcUZU7dVlPvYqtJMSx/xQ8r4EsqZiuV+qMvhwEl7ktny
ORQVtnFO8khoALN7V14Y0L30DW6AhtmsLMN9ND3n07A73LV+5wtM30DFZFvM6be2+Ot+wY8xnarf
WZ68m+PylI1TtZMO1wVk2156uziOkVQQrVXKe8fwn8fZui/kh7Im+Oh+8t0IyNy+v0Ket/dUFTr4
1FPR2K/JMr3F07Mr5RhCObgsfUfNc9N0SYRpzmbs1GnCuzEfBVewz9BK/1OZ9XfSe3Qy/YjIvnzn
ws/COrMRr5U3qVisKNnU1p0Fu6/ij7NhOJl2Ci2ANZPAmgqTPCYLiNxr+DiPKhsvmTQfLRzZIPVO
5tp0Np2LQyoumlFSmack5aptvO4yL0CrMy2LD9M+La3PqsQItoM6ag8vhmn+RgjCsV/mh/T150dr
xXQoyNAIe2s+BNn4nrewbkg5aKbPoTTYyEQ4ZmI4V8bNw7GfXxSWMFFDjdsXw5tCfTPfoucW1e2y
DjmVNRRRBatkgux2G4iHAt3C2Loi6kesXIX3x9f5Fmnll8Tvu1Uy5xV161vm6e+t8j+twd/i+seh
yVxtHr/ByzHrAy0BIEHSUODpOirrfpb1GMmixMLzRgzzguESvM9VShKt2bRR2QJ7l5ULKmo52GS5
q7j0K6YB3fvkVSeRURjU88mClcdF5hVYIsb1SheXqjUu9rrwwYxiJlsDwgzQr9lDyGNs5pSH1wq9
WzsiuYutikbPBanpx9Ab9TqscRULF2vatOkt28y3N8GML6lvbQY79RnwHofKENQc872voPVm+ox6
Mhx66Pm1MF7btD658fSBICdYIbZ6Lix5am7c07Kao9Ewtm2vz5EXPJQURl0+i70Yf+lYdOxs3XzB
rHcJDU/boJHVd40rmckWNo1GgG+fx8TJslM0fKzgFoLvui9yrE/cqd6oxfajEjYL/Zt1WNoSFoee
bPXJty89Hhwrf/GOAQHUq9bptZexMGg1Fu+R49DatKLqn5bYOOfG/OEr3z9hIqyu8kaCnr7rIkge
JXxBNuW5QHqzLmM0rh3exrshsAB1JiN7rWx7BvFFRdT3RnaqZ95unJfMxDlkd1YfFDvXx5xuhBmC
CWavfS3lDQuoEtA4Hdw8TG6kLXFTvdGPU/BThzRW89ToDQRDlejb0m+ap7oqtV2QkJA8VZKheaN9
cO+SyyqzL8HtY/Q2VM7CE0evo0qe6rtWQIIr0mC+ylhzT4OfPfqruGDaJLEoWU9MGYFNoGBmN22C
B0FExNP4J5+HbWxmENNySMeZr+bdKIzsMLfExrhB/RnQpIMwKP0KwuBvJs6yI8rhAC049Fu7GJNn
6HiI8JbUOlnwjNfJQ5MxvRkNfKy9alwuzWDMOxn0zc7KM+1SYDUYep3pfsXcN9r8t+80Wmc8G8tV
JJPcg1NpmyXW+pfU1x9+qH66r+30qYkPbgubDtqO2CIkvuaJXsCiHDnOG0wxnbmsTzZGxocOrByo
pbgzbl9+fpU0+EjSA7q0fIzuRH0/+jrAaxcny71t9O5Gt7wFHtLVqnp5n8uxePj54tmDpCXvj0Hb
yR36PaJ0JPYgtVraY9dl36mozGtuae+9cMrTMEFU8Zes27eIbx4l5+OdkRiPP7/7+TI72JwN4tsa
AZIXniT7pG+OIAsM24gkDBtx+9LVmA/6+U4f/e6pnPMPc6zrjWNoyz5TKg8ZIcaXop+TnZffljbv
JXac6hEMknGVfhMcSzO784ndjOYywKrJL7GDUKhs8S7oYCDjvx2O2YL+y27ZPVluPrQ5Lvja7KOE
SP3hkIurq20r87Et8/FeQnFaN7mFyZSgSKOagyY4etNas9OVCEx51nw6pEXXrtWCNWcpzWBTVFXx
5mXuF37S88bWqDhRCabHruk0FCJhikfs9T+YO5PdyJEuzb5L71kwzuSie+FOn12uWQrFhkhFKDiT
Rhrnp+9jARSQGVWNRG8avRES+PNPRbiTNtz7nXNbo7Mvfmd9p/eypXdh3rE3ivuAcrYt1HobU4yq
vjXnx2BZxu3q20gkyz68xlkXn02K3H4hg4tLiOlUhC7HK4hWKlKKvaxNb3CsftC310VRfpUhdbYG
djpoKFDzYj8Z2UyQM6iWfgejSR+BJbPHU3zu14r886QOZcPanLYUokkKPvBsxlHpM13HTItzmA7B
zV2PYSO+ySDxzsjg3fPAjHUepjSMbIa4X7lWB8euXcjILMmFnn5wmF35AlZov3Lq2Lih0llzw98k
CaRv6VvGbXSXS97YNZhIbB1zy+VhEcFxDYjlM7f61zAyxZyZaswSb9L0MMJRwdfPzY0U2K+UbwxM
zx8PFE854uXtcrDD7CpkkSE8r06T3VOab4nyFkmLr92okMSUzg5P6F62hfkEMPf7lWvnebhrsRhz
oaSC7rFTnlmlyFBW9S6jjYGns3zi+I9krh3Wi5+2fZRNOWhhnc53ZdgeFiJrxyZwwjOqdupgkyH3
hgVKNtO6XKhgXpJuOAe9FX9QzDqHGXdSaUz+bql9vINKMlpUiPEWNv1b0KXGi5q6Lz7r5rJOzVuP
oebkzKv/YLOTnOyAXV/O10TG4pMRex+rTmLOgJcR8WXmvivbOKtO0YYLqIFDX8bXWP+wipIBplxn
hsUhcw47flyyvHj8/aNwqx/Enf1V1OfUtvPHUPIKYHohpxR2mBPyXTI7ejYhFlfanWfiQU47j4Cp
wUc1rYD2/ms+hxYdfuM+x/O/MzP/6saTfVW5NRBdDNJj3tElGW0dyVXSfEhFfl/N3Y23gkV9aoI7
hpX2W1mRZs89ltyZmssqUb2HWEQfeDpCznstFTzH40afr8W9IiU6jdVEFMB0Lhmc8Fl24XZagSZc
BtYZFV1XYRq70XKWx2yhnuvcIP2zX96956j6VBSGueO61mxnNyHIXsfnsIOn4P51YCzlS+qsHbs/
J804j71dO2k0yJLQ+2LivhiTWDJ6Ew1r+0NSNNo79jRuuUl7hCqdZ4tpB11lPYl2hJAz25MqjTsa
D/cF+GJkxDkaCqkis0jBvk80cL1D2ORy26ugBt6Q9tnh9w0lHVCHxw2JQdXcnMzatyrMnho2Y2ex
eQVt82rrNFjWyAmnvZ1xe7A7YBtJqMRUm8loh7Pd8BKF8wmeyyZ+4rJSKSijqUwuq2c+8N51dKcG
az+ndnkncUY11CsO6ZhbhyZXD7GLv17AikX51D+ZcfE4rOX53PP4R1NuvpULUBw79WZJ/GfPtu87
YowbMET4Tg7ZOdDXXLWI/XuKSQ4NKH4/xGp7Nxqcq3g3selSkRnkuTKGA6T22fYmDQPTRh6z5XGt
YZJkyLgfv+Ko62/UKC6TGHpOuArTdsP9jVj2pnW/SotidRoUZysprxZpjSsX5TfPEKQmm5Gym+VB
dK+kRcFe5NNcVd9LZp4UXRp+qS5/cfIkfA87sURDPNP0jtGbl8PcHRMVbNH2j4fV8tKntqRUnCd9
ca1In0atkx9HZ+quSophr2zgMAeCyhtmb+cNVD9bpBxm2RfH3qisDSMoq/cpHYyNQh4MBxC493ki
bpUsnK9ZLpuM6hsC3vilLmf7kkNFbvOGqkm3KnXnOElJR+gwcBymm4e3ZYWVS/yAHLFZXBKz/iVB
SjaZZD6G204wX6P84q/7vham8zb1zpPkSWHyzLreuU5M6ZS6kSlD62BaAugGk8c2tqeZUvR6R5m1
LWub9WQuk20Fl3nMSKaewqmgZtD20yMMwK43W9pnM2DlZBjXuFrWO88vNmuwnJ0OizkZLJcr6UiI
s693Kux32NH9yIBzIlutnmwimxsRjENEU6HZqNxPIiBjtBVz8KMKi6+i7Dll5iWGO2c5VQyFO0zh
zOCtOb4sDJfZjhUXlTFniIcfh6eSawb1NuPRq0ZGlhA3acdpz+IdR8OwtFEsPYoFdvgazNP9GPaH
rvOHYzjHcZRaHEmRCB6SfmnvG/LCW4PLhQmGfLBzeCcxTsMG4i87LYxegRwK/5KMdhCWzXGKKSzb
uKQfPaC/gJn4adLQdaluHgu5HkK/+uExXqcr55NYm+fAU3/tjLyJuRKBrBkLi82wzkff4kqtJFvQ
ZFTTPmUVpi6YVHsC+JwspGRQezInl3EJ5m3C+YqXKNsqMwkwnqv80e8CFt6RA5Iz10/ZwsrUpWN/
pBTKKygiCyWSE07vVt9Q5nUy87Cm9h3JaDg00XxM1KWPuclxK5PYS3370Zvt4ipDJuAFsnOpL2fu
3qYQ0NMMaU3w9VmnNBuSUx4ywnwS58HpGC87JHfDXNb7PNjJYM4P5himR/o9u25dq4NTaZYmodad
yObUiu5XELr1kRL2d8u31CUV5BbID3Cy79pnz8mKje/q3Xo3kJR7K1x1cjnPMFGCmv4kuRgnlCPZ
sBn4LKZXkpW3yq9ph1Ra4mTuWZHlU20PzbYeaNgF7WA9VWLZj6WVHrIZ3UGtwm/GWCzAVvnJSQtx
VdRMTvocPP00w+bcFpqCA85jwsSeT+diNIxOwah9XR1nILXvkCFK8/uFctymDRt1s9eA+PHUr7cc
S7ef1iSDgto7+1lzTAYS9O50lG39Y3YouApx71AoDkbJh4NqhCpvfYbYYKK0F/wa24x+ARnXNjS4
7CQPtJhwIblZH2FMe2isYYTdCfCe646ucJJzWs1vv5h6QmCdKUmIzcOG8kCY8Wnxr5nIN2OrYBki
rF18NOMCHbAZmj5mm6G7tC4IRlKG6W76pUoJZJJ29J2VseBcFreNm2IsKLNH1dDjVHIoo8ad223X
uzWvsfs9b7MPBmmpiNJhjNS9fjMguriYs5mQx2kU908A6hNj7rM9sz/2sVrVBu/er87KaMQL9zbh
VxooFsRUvvvki3VoPHEC9SPHj1EdZw8ioGw9UozAKo3jHBsHcw5YVktqgyYicXamjW1VPxUHmrwn
wDgt6tGPha5AU7vqbUAAPw+PMYUKLJ00oRowcw4h8imNx2PTrS6FHEocYaBrfAw12Yi0OQUs/8AR
zN4zcm+XJs0YFc5In5jxDvPrkvLmBuG+b4zInGlbTfFLQiJ0nEkQjLzRke7/Fi1zRdsycscyidqG
BF4+f6+KOzvrPmTcWpvUxoXV2mDCzZDfe/ahK+Lv1DDfM4Gdf/GfTVhQohzupRJy2HA68J/bsmtp
f24Hk0OBOQ/TOa6Gl3lmTko4tx9IXul+x+V+GohFGrmtjl02rsx+CSfsFdOGLmt6xGrPWBauTyWJ
/9e47yOqKsFlsqxxD83wMyBTSTGvb458ft+6oGdHm1/aGhmyWcXMlnYzkG5IlzRrnPNKNIICcnXJ
xgoWIZx1PMIhFwB7yaGuI8ufyGsneUhdc1ru8AWnz4jqHxmIY4gUdqgn35+zQIwksypTMReP3yja
Ew8YnZE43PqerkQZ7GJN8nMOkmcj67lvIy6whvg0QQgRXCg/nJEWmunUdCPTn0F97Mt9jcDmfnR+
hqJ6RGuFEgOivY3frVIUtCpbd4eg6HHBnUCrkFZbnvrbvguviN3MrVro6jhifmCC0QO9zXxX63nT
IpGnWgF7j6PzkOkvpKxhiArTrLmrmh+Dq8AJfOeDOSUQWDlNEA6Dv4Sb7Dl9nOwEY0/CLLqtHDBQ
EaHVk6scHMjlHOmJchdSZclAuI31M6CDatub1ONj5ShPi4NBgSw7TB5ZCQNQk0iN5MkWMxGUoo4h
NC5DYj9kMscd4MOZJ7lu31nIuagwscEjNrnwgJxye5hPqRxPog2MAxVFhl2eFDqLjdv57W2bLB0t
G29kIiIXMr72aNTjUqeBY6DNEcaXw2epiHFmikRGm3/QxQi2tte/Erelyl+1J38dvrWV8+IHwKeG
/QMb1aPB9W5Ha+2OkOZXZjPpoSu4j1L1o4dl7ssWh1Lt1jc7fCoxRrESiW+NRwIptxeCgX2/U3lL
JhdyDLGnvZcE3IjkbFqR3xRsEOcE5+TVnIjT1TrXyfjkrc5+kss35n0BUvvflib50a58PH5j/qKE
9J2BI9bOX8ryEj4IwmjM9bG+zYGRRxNjU0heWWJjgqPfZUKdW+UmW/6Tai+KgZ5lLW9FQT9UYU0q
0py6iA2RwvX5ypCoVzU1M8dLQbW7pP9cKPwjubhvfYOXJEBqPhQ9VxJmjB6UrH4GUoSPSqfzeB3J
M1MMIqIZH4Rt/BgEx3N8psbegrWJqOESdjbNn/5koQDyqGo4DYWUBgPBzEErslo2i5xBb9se28wd
Yrz7sYvd05INnG7hwP2QqLNpmr1WG1FAX/vuLhkoeaXhI8u/ffxNCLohM7LKjkqoQa7UdkjTZcLg
M1KgJf2c38uu/2rM9qOwzVthkWcRs7MTEK0PhnJ+mIvXbfug42L9YVvx/EIHPeZ+dQgYlBatS6si
KXA1BsqcdyGNyXM9CTtii3/mipM9DLX1TXnTdLLHljQQgzPv17B46tymvS+z80BjbCsqr9mlscIF
KACeOtl/YgFbQVvC98UX5lVact1PFjaaUA9jFH27G5ygjWqzOue9/Zml9MgSo/s9XiU+j0NzwUNg
bO0l/IZsZd0TwX7OrMTar3Bee1q5UxCcJTdeNxiXd9JcW2aJHP4GYvw3bMMfRnyizA5WVy6+WncZ
WkL8Ee72mtkrOVJxDmMaRVnMFwRcySmegnVXkIWswgVZCXYNICRaL8MsDlMx4yzjkpnkRbCzcnam
JVy+Ue03r4zMuYViAIRvCXz/v+Vm/o7N/K/DV3P7q/pSfyI4/z/CNQGW9f+zb/WGabX7Kxn+oVtl
huPffau+rTXbwgwFUTQPF+h/0jX+fzD2kdS3xxcfIONGL18T0U7/5/8w3f8QFsND0PjagRWYFg/G
f9I14j9+e9chipHnCuw7/zd0jcWfTP4DLyCjReee4Dl/AMvz/1Cu+qUgHl+2LHXSOziS9w+X5hz7
RFfIUWVcTqtPKEaGWYWUJtoH05yvE4O2uOgFO8Y+fmR+fRpX90zR8lJS3+BC1pB5rF7iQf1L8l9r
U//4s+J/ckyHChExrD9dy41nMyGO2Yv7yecgQdYBvvNg1w+tk9xPAIrO+tD7xr/4vk2+hT9+K98d
5IXlOUxip2/7T9ygkIIDaOZ2eyscdhCBUUlsrrGvybjwynqU84edpb73Zh1JShbDXVHaz8HJs+mL
rtmuF15Do7yu/+XDMP/k7iDvhMkDJTzLx737JxgydsrtkCB2e8+M96hOdlVi3GrEnoqQM9DMygXf
IAE/4ab82yP+3yxbvx+Kf34RCMJxQ3kgYy4/wcL+jvwxq68DoF+6vSKVS0z1JNjjoXjuh0BQz0dl
wRW42i0y3nnIDTYtiWlqNfnBnSuKl1P6BXfv7gyg4aJTjwF39Hyansx5ebbF+tGQ4R9eR0/d5VhZ
7SR7qKi8cYW1Xii4b7ol2BrcH5lquA0VpURhXjyLJzhnQliFFwDQQISvGQYV5kNuvYHLGp3JcfVf
gwW3ru8TW4NC9AjXM74WNORQLd5BGkAtjfvK//1JBqQz24vquCK4jfvTVfK0pGaJum464kahyN/w
XxBM0PS6ezMZnvjDvTkoTzyL4Vj9gjnWW34kCrHQKFvCBQtOv5Frp0zNZtP/i4Tc9P7Lw+ABCYkQ
gI9XWHN3//xGcktYZsneuh+9p6U4lWlkJk/deCEUb2YHo4v8OCI4U1pEJzbhsFGvabpd3jxGuYY7
uz8T3Ul6PcRheTVXQgsvHhgvbfq/unDDXQXdI83qGTnJpjMRwGHF2eVNZA1R6NyH5yI9liQO5lOx
HsqciW2cvEaugUnb4kQqd8yTmatvsXPLMhK80w5k1VvuTRg5b2vgdrOy5yK7K63t6N6L6ocaon7c
YlXhN3bTvmd2mbUvmW+NY63bt1gC/VMcnsN+v9RXK98tAhj+wLBB0C0Uux4azSmiHZM2D0OA2ODk
YJQWj122lelpYKpCTez2AM0Xd7tQ7eOWhS9yuC8LjtMbK3iR2bm0D1Z3FlLgzb105a4NyYCf5QiQ
vVUBgMHAULQjYrqNTI6Lgwxja8RPkOIkhGcyewpk+NBm9zx0mbxZ5ILDp279xlUes06SnVY+pTHZ
ZGaxgSSJVnmdG4uhjeQmOUlSbzKnRxHui/G2dBdv3CNt5FCqfqIBG/x/W0rM/7IL6Mcn5FBJQYEt
Suj//W8M75ykZPWx4u6FCxv+7k/PIenhYGXYbLnJbGPjrUxkDIhOL3dUbYC/LERHVB4ThT3BuF+t
4jC2ZBAX1h2yV61j08x7xZdPHfy5NsZobq09x1BiM7sedZc5vTP5eVt6X+3obi2bvunw0FZJ1Dsk
XuBOFmUfG27rZPJB+w30U7BE5ZcgnrX0dA/LL58LZMW1dS2KKDY59k2HhVvYWNYAgkSy9gbjQa1D
1b248UO5RMI5Ms2PfO1j3n+S4hTiZtWPc/Vs+A9hCUd+pBuLcALfzdDBDEXBTLmCUkp5TwWGOmCU
iq2j06pQzRbWmYl0qR0+2OENy1Ggjo17BP1c21fRPzvLu1Pcd0yAc8kz++67nf3ogfRm4raTLwlu
riSn2i2Dd9vMPaIwP7jdt5lovIz/bUyNjZ79nzsYxV8mVnDGBJmz4ST/+e1mQZozJa+q9q2x/jVX
qtv50gL9qm0T+gB0MZZteXYyg+evwuPFsofvRgdPq2xnLsvVSptH0c934RB++vGIHJA0G26Q4ejZ
TFJW8Y9yjK+u1XRbu6s03PBjysZgVzprfuhTzJuBfXQmMit1viSHoTY/jcCIKnD7fxliwSHpz/2a
MxUgOscjeGGbbfuPZzlnaXayLMz2ZIZbNogKYa/BcOwOoDVS2oaZDD8rCztmNgruuDM8xxgP5Ac8
Cj6ePI9zTlS8YemX7s+gL5gs2TqfRmreCcWQaYScszZzMu9v3hhtP+BAJZFlFKc08R8MZ/I3HJIo
FxinMMf0yaTHg8wac59QY2cI436xPurE8Q+u1/S7or61QJK8Ufgty5zrCeOP25wZPloweiu1bbQe
ad2UiUHaozlSTn1ZFZqCwG13yO0MyrY5F2XnKmfeKLI+GEW02VT8dpxq22lSVdd0Wvg+qu6WE2yF
6HsRCFJzbUpF/0dlhcRN3fKv9NqnWmuzKs2o7KTa1wzlarPS+fQ9Hk0csowptEMD5duxyFP52VhI
lgyF6bUqZbgJaYc9o/F9tAxhnQNZAS+ERnnpdYExyEz3Zclm/kyDgSDC+qxwBDxYIsifgHejZunS
axAGW6Jc1kNcutaDawWvWJYRtxM6uZb1iH6jwjoMiNRHfU44Rxkd27VDkDU3XD5Wdzr1wvDOLEJ7
bvHBYw5y8jCRuxpM+1qvE9l/FxVl6THUh6FR4U7a4h6HNIlO3g4K7+rdrhRZWHu49ZMtaTk3/ZO/
tkxaTvvw0LbpoS7y4j61xGtil+ZnvCj3yje0SRiYfXYwipp2R3BcjNvfLcLf/zQPlgEyOKVXI1ec
S/rsq2Z68N5o6AX3Rb6cynjQHJqb7S26PNc8+F12Sr7GfADflhl2iIRIkm9N7bWNzTeahjEafMWG
0aR/LcFi3xFcwzsDyLnrXc/AbAvuiGNuC4zw2oV+QCuHsat23VWHugt/xu3on8KugXUs9krm4cGM
xbNXkBmuuLdXqSLBoJ61oaqD8eMdt4kcz+k58ZTi6yrZfd3PtXTIU1f50e7TV0csS5SaHPTqpX5y
GX0ZEXsi4+V34cGeKHQ1bnJya5dJb7oyUYXNY4kmatOX4c12k0/CCXiOKVRuCCH2hJOq8GBkNT1W
jpIYNZHkcfCoY2CIOX50Zlgfi30AV+K7om1UC1KLMhzfJqDOHY5B7dskWGP0l5RL8lSyfxKMwrhM
hD1dKDnE7r3R+HJbJ4qM0BqG+wHpOHXCLz8Ypq2Mc+oIk40x+wv3NqVZm1SRVXTHzMR0YpXmr0WM
5iEfh+tQ6WNFOTP/trHNHTMSu3OGxutcztaDVfYZe9RQXUzdZ3IZxUkU3WGxkUVyP/vgPals2M0s
l5O8qD47vqdLSIDyXDIEhpScUT03zWFqhv4Wjiw/tDx5JZ3K3XrZ8nN28uKEjRDlzGqcG/qrRbOa
DBEKERovPvYb462yJvA12iOQRA6mRTbPmibTIY7HJ9ktWDyqqPU59ngUFuzslNDkwa4XLvsEp3dW
TekxtbFklrHq99mSI/iH7tt0XUE2rnB23UA6vakIGFRJ+x64RnwmK31hvTZ3ZhDogHkV1UnJtmm/
5BA4VMnfR9wgnKPu8ubLKVJ3Z8XxR1fBuzWTc6FtOZDWxak9UJXr7LcY45/mX9MDb+myd4shP9DS
LrLCO5ChYMJ331DgXcsZezfFeuawtjvUhs52Uoui9MkJMJcywhvrrr08txgH9hYm5dzAJiB76aLM
n0aMWhujKiCrYRi6wMz3s5SQp9wporylKACutZHtAi6Ch3E78TxT519JXkKopeAu26XtBYdtDK+u
uqwxtJfVLmMkAsq7S2hB63ROsMk8RTGeDTbpX8IRk5Tp98jEek6judedwH6PTmh8LGNfRDMORCpT
ilMykEEmT3n2+7+wjtuB+PU4Ef9jH3+t09dZwjoZE3oc35/eWbaBD1E9MKDVtCOudntrJFFn5DPB
7q49wMSdMkrkBwbvvnIk6bdiLsct4Skg3F42kWdjP3LXYZcg49yOTkMcr/YvNnHbxCL9ua6KhM9i
PYbASwaRdbTNLMnYA0508FnWLHrFnmM908/4Vi6Le6TOuZOTik8G4nvBu8DqX5+ULelu1Eptq958
iUdrL4wx5dn8ifDWiJS/PgovjnfchaotBM/HQipi37cOJocnI01/EII5xC5Hx9SbuFEYXCHprPKx
44fqeg/V+ojUA2cZN8esoiRd+GNUNUCmqmK+AQlTeLg9YTfitj7GI5mAPPtsGiFJp4i2v6biaZ2s
GzzNlul7V2JeCb659uaCFxlGprYl7ytJGIRFg/VaTWF/omTd7e1AIsrvsQwT4MIOPHp0VzaxEvad
k8T2Frscg1xmNWymxIbTYP/l4kmcwbuaVYMlU9vZUiMQh8CJv3dkcXShNWTUjckZ7UuYpfGcG1we
mFYRY3k2zkxwZlyeO/r3GFa8y1JmlzywUXW182kuA/Mcd6sW66/mtqoRapajmV764Ge4OMU1KXAb
9j89ziBXg+Dh9fc/cc4GZDEeGGgNRip6n1V/B6MH0QmxfXYlGZxRyN24eBCiofFEcry7gCa/pIUl
TmXT+bffPwqOq7ekHbu9aSpjs5TU0Vkn9KPSV3e9/vH7n37/aPPlZWbIMcOr31pHjSVA/PKLwKgp
tF7O2/UQBpeJoVIRWhdsgpi/970AcOYcdBQyDk7xkmfXuqMzPjs3K1MWI2CQTwYNUzFhPgmkw33R
Kq2rczpz+S3GNabx1a47q62KEwKknZcVzZ3s/HDvprRVK4Zl0bxiy71L9Y9SqINVJM01rZAtjG0y
HryppdvvyQsaf26kKNO2SZJ39/xF72MIU0Iffbg10ItslUNQz1+MjP5G/lg6A0NQGj98rvvEuPNl
esmNhZ54U/zFcOqYqFjqb2YKU8d8MokV83pmwVS+1AWquClsx48gkY+mLXfQu9ZDk9R0/8LyEiS6
cydaUs/goY9J6qKwkZN5R+W9v7Ea0a6Xxq5YEOc0nHlwClQw2rIGEB78z5LP4E4yfl1PAnB34YRr
DX3KuaoXYm2j+3NW6UTesFvv/WogfQ8EvrFUhh+i8AmS2vE2XJKC01LJ/u0S11Uxl0zDoC89+3Ue
ubQNb+tiXLnRrVdfIplNy5qTcrfeqsUBIE+t+TL3BSkos3skUXuFoOf4NRmfFUaU47AkwV0llX9X
+KI+5rn9fVg+3BVlA1dLHhIpL3xIzlNn5O5Tbc4KHoYtUg3DfeE63cvQLzzj8brP3HaIqkWOz0Nr
v6jagWUjRe/3VEwGhKD7nK0gS0kaQoPcart7Wto1OdWUxDj2oxjIdVLcITJu6+x4plPk4Uh1bMlI
WwzcemfB2hIzCa1pxRu9LlLo6XeaTclp7bKjsdwzPYkwArH1XufXOYMdXFB8C4dLEi5h1M7iL0WE
sxTL+zrXKOqHjSGmB4ZXhkcUrrdJp+Xt+DLp9PxKjD4tq1NnYTV1Ym0YZibphLgd1Yskw0QKfySO
z8vOZJP0TumcPjZNbklE95li7+8nneaPveoLLKXZAQy266MiDBhSQkFtWXISDfwNh2y0qgS+AAWW
tv2wUpckxeQSiFpJWPv2+zoqSTmKzvGqiYP4gxE0jxiQK8YA0QcGjaYAtZi3mebHxFD1aCgNuVMj
k4tip/81QxtqwsEBdUBO+2l3y4ePSESTEIlmImIreww1JWGCS4xgE05rMdKoqK7WSIdTkxU1DVGl
WQvbnK4C+GLVFEZKsrgHy5A6wqQ5DauY3qQmN+q0f0j4rDqJhIPUxicHVE16ANF/cOQ786AEdJ7G
86w4zuTvJYgIazVNbaCReujfEmu5Yv4+p0AldM+22QxX4STQJl77yLdJzWsWV1cTKexDXCr2VdNB
qmhmBcPi85BPjwMwy2o2HBvAWzLNuUhNvIAl7AoQmN+/2tdUjF8dfAPb7mpkLWSr/hNphkZomMYZ
riY4xaYGs1m/mOsFc5OTPO5b9zxxyl/Bcjx4ayCdRdM6CmzHs+nTV+VrAs6D7/nd03xPAOgjAX5w
b0eZy3kqN74GTQRVWP5pFjIH8HUCGMrpXiE1eLVc9xjIBd1WERWkqI82qJFtagyx/NFrBikm0GG7
xheAj7EtNaeUrz8ssCV6LJ/d5DyTTI6GjpBSJbs32y0epSaeKtAnDKgZve/p0xH1lWjEeFZgUvhO
ewaE/Iz97DEGo4JLOdqaq6JhPXJp+OGY2K4y4oRHL1XvUCfpZtJcFpzyl2s5vMgeBkbQLS7dxxmU
S2ikC7SLwbGfuc1vcbmEG4RaPCCw6nkGCDOnZhdYcbDxQMUazYz5mh4TmiOjYnFc2/Wz1ITZYD6H
YXPnUBPW/FmpSbTQDS4KqDjViBqo2ro+lZpc079PapQt4KhmdUdRLMwTDj3mCOlm7VurGbgeGM7Q
VJwBHud30zWQI09gH75i5Ls3POcB7ubF1WTdqhk70rtnZhdtHOC7HAivBsYbFK+h1HyeAtQryznb
4fZ5rtm90wqyvgbqg2d7NDXlRxoAFpa0cUfABqDhTQIEWh7HZk0IjtwpkPJ6F9k7kW2SWBxKjjcp
YGELYOho0rDRzCGGtkwziGvZXoVGQSvwRLv3oh63rQe2OGl+cRNrljFbqLFm1Teq6igm1KepOFoG
AcvGQhJzEUwyKzwaBeynB862w9bV3CRKLP4aDryOZiolcGWoKUvGPBxCsMsS/JJtrSGnxEw7x3qa
NKFJ5/Y6gmwm8/jGcf5Xb7pwUOPE37/HskTTeoqr15mWDxmJfF9oEPQ3EQoa6mtG1NOzHFLvBgQN
bAVGWmmeFAvwX74wvkyUklGCvmMjwgH6lLaEAY4aay51AlBF9M85OoVZtTS8qinWEJxVaa41bKJk
ZkwbF/atb2AU9Yykoq5iEbjSVKzmYy1AWZbE3bxY1GnoyxMGCzZAkodC07VV8MbQLWjbZv38/aHH
NoEcJR8CF93mUCR3anFNmiknbs5wj4RL9lnihfD56sIdSsNocxEtyXIT1grpnduPAeINwOUyP1jg
V9z6aZa4Yt66mYseF4541UQx0z9Ai0GMQY0XkOOKpakGQcaQvfcKih2G/82blu8+qDKBM+gA8R1D
7Xd3vPHUn6tVPDuNn0P6fs9q8ZzX42MBAO0AQnsA0W5tmBuzgMimuWMSiUsKdFOxpqhXzVPbZXkr
oGcDu/0x2CXrFuQ1KWncNfE741U75d0l6MdJwOy4rJJ9Bd3uLe1yXTitAXUPwN25prwHzoyqUKSG
e8qHcforqJtvvKYbG0B81KR4OtXfLEJGUC/E253vHki53csHJgYMG3/E5sacj37P9IdjCIhOxjEH
SzfW8LsK+Pr3Nch6rdl1W1PsSTh/jmDtrubbLU26zyPM+6zp9xYM3m6pmekGTEJIWcRYdUqQ+Q50
vj00VAusPt2RmYQV42qSSPUTIdor8aUzMivipllUZAlsrXj2NaGvwM+ZzzO+G8D70nhBIsTYAE31
c/86EoMNdivAv6fJ/0I7AAQygBYHNWoApR0BzPhlyUMbgBAIf0BJlTNEKeD67fcMrqebLakVV5eZ
9HmmLQRJiY+AcvKO6RRLPO+C2HmDBSTURQHWIo1u5Bykp0JSk3FZFhinwxAh+4GZnk8LGgSFDqGf
4uuMM2BXSGjCJOxsrl6Vvw1xiCt1aHA0tWlI+zbg5NW1uNWWVNf35v3IGAEWgOAYB5/OUpnb1GZ4
terWkzesvyY0DjidPyRahxrhINMR2pHADuca7X6IKXFjlIbPMBFDOAgiem2KCLQzAu0mI7aQSCCT
6JBKpKpcNl5IBjRDxQTqo+4EjwNW6KcZJYXHzZadJ3mKPbqZlfaHOG8ERKx7hytPZDr0M/zuvSi9
JTKz5dXS7ouAiLkT/2/qzmQpcm3Ltr+S9vo6tlVLjddxlxe44+A4NR0ZBKC6rvX1OTbn3rwBERlY
5m1l59iJCAPVu1hrzjH9rdWnCsRp9SZgyifGcXhusPisXMnQmCRNw4SqIekavd8gebfDdRWNb3kc
ngxiiuR40ksyRysZHZakdcw5pEtgmou5uqiqXSOpHh14D2S1Kfsr/w4GN+QPeuMkIt4kPltdsxlI
vLP1Jwg6Bhx6/pQohis5+jsSQHrACij7ynTHRwC4uJ8wWFfDXdE197YwYi/1YbFpYw6DuSwY2hAs
I4QZVoVSb5MavTdwE11SThzJOwkIa4B+YoFBKUznACgdCxqAFBtQinxgfk+xsAGh4kbKKjDX8aj+
sAGs1NQqMoArkT8InpNNKREYi4FsNpB0FhVMiwmuxQXbMvVOv4kFfWS/b3eZzgreBWFDwEz86Ac/
DOAvwLNMr1IMsE3tppV8mIoEoyUNW1oea2pYAwDi4JTbdcAIaaPvK1i1GSrS3DLBiz0re1Sm+Ddh
0sySTtOM1RnhIu+9P6Lgr9F/mtDXF9nr3Bv3pJRkhUMtR0jMnhbslIT0maJ4ERV84OzaApBTA8qx
AeZgxkYxhBsFgB+mFknVicDrJC4smEESdwzjjQAYsBySxWM3060+xvFioLBusxZQLAcrPwAflGw9
6WPudeWzuHHL6Ra5YJWgpWU9Ug8V5X9bY7np8toLut/0kAkxYgWArQt8EGwT/PLNswlWKJZ8oTh/
zfTpqNlwrfoE9VzXtOybu0sp5V8mQIoMYEVd2r3PFkiPMb7pgBmFPVQjbieaWlKWWD2fp51+i2KZ
ThsopMGpWcopRxsC6w4av6o0j1NDcihKl3UoaUqdiSuhph88AFoiUpuStqK/KFl7wD2wECCZCPAr
vUFCmoA1zW6/Qyr6HrMZO8v0c8sGbwVefxyhPAWxR3bjNKfI4UvsAtojtj/90M7Tekgj8hZxQ+Z+
cCUkP8oERYArezTBIbUn7PLniSr2FtCpHi07ipcnc+xjWlUlKYM0m1NJqookswrFHctvYb0EY33e
h+aziUtr0/oU3hGPPrCYuI1dtWY8NNVloDWbHjtDUIz4NyQxq5LsLF9StJqpPibddJ3NJbUkK4Ln
kWQ/HNBboO/eO8ni0iSVC5/bWdOKA1azbuHrbr8iSmbXTFTyFQ32gSL5XmPPnZDELymfb1ed5IDN
lfHaG8FV1cCrqHPPl8SwglXhwpUUsTJAYjjBFdMBjE2AxmZJHDNAj6FhBniRyMCpxqa4zEu8iECV
9ZJZlkt6mVn310PiP1osEJGGjqepqV+7kRnYNNr7keAO7uAcZbj4JBuN0umhlrQ0n9fLlfy0QZLU
9BqmmsoefU1liqboDHEtA72GHkvdcLJEsEkumy0JbY4Oq00D2kaIHUcB46YNKtBwfqlozKNZdMpF
4Gi3Vq0yJQCBCyUNLgULZ4KHq2P/IVdgeHXFUK0ZuphhU/g1kipH1+e8yTn1LkzKzdzrZ2XgQ+tl
VrEKC96j0XYA9JtgxYBNaEVG/7+zSb01eMhg7QzwdrBIH4NZ8u4A37UV0DnFuM3d4WoMqe4k6GSi
5FaPyqPQMEe6ZsSmQkzOggIFyb3BfT2ky07y9ghbeKjEyLekqK9dS71ncnjQvoofc3A2s1nuWGat
wEm4+wTvrw9Fe00bZ+EkWNMQs+6srknPbC2EAyi06zIN3WVW5EfIJMdgBiRgE04VY8UXabksJVWw
DZmArIYJPajTadUYPgpcFQ/BYEeH2IxrZLHxD1XUa6oVziHHXQJmaZ1KmqEAa9hIvmEN6LAAeOi3
0Eth6MFDAYaIVzI/z+3HLMJ+Sj98PyWIKcAnNh8cRYCKvZu85BPNrkwN1iPaitZNiaxkbW+DkSYE
j49Q/SA0SlbjUENttNIXoIsQSCXPke1TtqINh28y2lUl64lifLAEDEi8xw/E/olcX2YohTtgYwji
1bN6UNnDatFrAk7SklxJclsBylkBkOUi9hpJn+x7BBMUankpJZuyl5RKd+YbE3O5KrF7bqhbvBqm
++7oq1wiLqeZlkXhD8MimOZg5TjbSVUPrKGwmkpE5ljnPKSa6XZOL4SCKgLKANnEkw18rQhFdjIj
Y1NAi0IAwmcDiXOAyFlKNCdEtisXVucEs3OW8M4A4TQa1AOSgWaNMVc/1mVd78YCS3U4PccwQBMJ
A1UlFlQDoUVMBQ0ViQztJDw0khjRuWw1WRQUCLIkZFTiRnUGW72Orm0JItVGVOCQ4Qw2i9kw4BJQ
0f4EynNcj5FnS5zpANe0kBLqANJpIZGneBtuTBcIKmQz/aDBRbUlILWAab4gni1iSGEdmpGhXhjj
MxDByyhu+8u+8z1UmNNuKi6xEGJislnQqsYz2Jh3lMovioS11hHY1hl+K+2rROJcOwl2jQx0yb0J
pi8s40cVvh0ye0QNrfY8IZFwelqaSTGoW7AZB7BTx4YHeG6k+pWIgSW3rKkGOLMOvFnHtQIvEBlk
GMd/VgNwtZbE0yaTv6+DisXqiz4V4GtFPy8VcqOmiMKEiZNikrDb+s2FfNtKBG4EC7fwo5tGcVYq
7loXVm6jNg8FXp24fp1t+yYvYJuoaPgTGLuFhO0WErs7W/Y13voXJ9YedL3a2iFCDiQT8wJJG0nM
sd1uFGXaqTZaPw0dHz0gwDxUfn3IZY4y34bNIi6nEwrkBbacaDXmQMtgBWtKdINZWKF/+W4b7akN
omZjAG/GK+fjAMBAD3aYgWlrQKXdVpl9JfBcYvRIqTw1PSCW9hL//UKHYpxInHEkwcajRBzPTs02
XJL61BnR4TCnuxbO4h5Z3rhiSCoXvdb2+7LUeFs+/jequ5nPqLgk5TJlQZdQ3mqS9rEUhz7zX4M+
jC5Lp282eVy/l2Pt8ZjdjRYEqDix9oU2BhuXK50Bnse5/RTPdXP2YYieGhbNaACpHRcEXCGWcCt9
vHDn1jrzuwD6HybyVVtl7+xqx4suMbwiKfstehWVEHCKBb5DkOXEHPrhI2+Z5NhIB3sn9++wt6ke
VjwwSU4U7Fr8lEsDvb8bFAOkSvfZgUy2DULUCi6smqGmLwnd4c7QY+10G5G2u4eKna/I0SDBpm3f
GplS1anp7TyW1r4ryeXlFxs7H5KHV1mYPawhmxbuPEbwpRwHHVzi3jRIVqY8rx8iyhDpnGNOTc3s
5KjwHLW89azOnFcusmbPNLa9CHet6/AoC5J0DJXoqqyP421lEP5TsOAYTMa86D22kPs56cm1PMWc
dkEm9j7sJvDFYgtR+UwNxUJvUVUM7WSsywj7uDHxFVhmrW67zLxvY23cFq6kHZcqBHmnUo9KwY4k
qNZVVhq3c9MCURpvhrEi645pWRJKSro+9XFSAn0xDvqrmbFK0Ej/A9TripUeC6wu2IC2fYVFuqLC
ctdnIyKTrL3B5U3WRaDYNwhCr4u6IQAb2+huYpGQo2i7pSXIyrrQZJyFuGCAPkDdSJaOuaeej5zO
JyExyKuXPCV1EWCusjINW8obqycarScYRCVF9Iahxb4vOssgA5bWYEMW4qa15ovST+GLRhSzDEnG
p9h/jp/eK3tj2PNyUeulubgUyV4jvmNhYXlGudrfOVGmnSW1SdvPmkHi043vtxO7uxsKZzH6aYKt
5x6PdibGtS7qcGM7iXaeBYC/kEVOaq88GeRRselyYhKfvNRUWcXIzrY6Q2RBQEdbfryrm+TQz/qw
ClpNxnqW/X2ruCzxm46wNxq83txg/mmU9kqFCPjYVYGOR8sNNk1ge/gktNupxyHvsAvvgRkvOhX7
GolP6EPG4aJSIJL1TexpoZJuQ2awm9gnlM3UzFNaOvmqslUyoruu3oZ0Ezw9QCpk8NT3TlRdNTqu
T3/SOvaSkThPY2ShOkAQXR/rSwOvrjcN+rtt9QY0IHaRcbCxSa/0phD3nz3wLcZEkxVm1z3ZrFEp
o1rY5pz0VonwfGVWpV6ShJMsFaW7FrpbX1aUG8n6JeetJ1W0K7IL1B9yuzcV69HCGFMZubZqnLLY
zjYjBMWOaMtGmFAnbGPnY3wXjgAeEigw+qy/Ttj/nqKI7OCJd30eoTJHOTLSUWkimZi1aEzkDzOz
yckeu3eQO9GOLLLzNo3Ms5kUdyYEQhQ7aAJ8mF4ioubBCseHoep0z40ZkEI/pRpWj7zBeS72SvYh
pyXN0OyhHTRc21TwrZL5QpVpJF19Rqs2UNlYwiCNzkqibntFNy+tKk3XDaemZMXEwOKwcpbhwZFZ
/ihV2CjvQ+uspqidtyDY5m0UoBXFK64YqI5Ex/KytxHQOV19mRhC30++iJdIOvzVYDBjZEjxLnij
0INxUW6v98dOxONC7OGjKhdIBxro53rg1a2wL/LgLIrIpcKK4W/yTArAK9RTOd3CtWIoAglQ/uoa
zguswv6mhF1wRn98kQyWuhC9wLYWStcigjjbpBKd4e6+FWaJGzCjCqHCbSe0r/avp2LI9nP3WNM+
dAXRtKRWnbkFsA2tbPLzFCORqFkZKirlEliz67ZpOzSAFCzzMFIfBx/9AEqtDY/LJT1jemycjhJM
F7zqoruivXapuETpIktvaXW6uBznrSnTdmXsLpWw8oKS2RbzrfBCGc47yJheG+R+B8KhH6L4ZMgo
30mG+ioqu62Pv4MD5m9zP31TSpKADTcqd+gd7lUZEGyRFDzKyOBZhgcPpAg7p1lGCvfAKK7ZLzkq
cbGJjB2u+jd7okWFg8TzB+NCsTBEGCQVmzKyuCe7OJchxug0yqVi5+5VJSOOZ4uwY1Ah+bqVAciO
jEI2E8W9cmQ8siuDkglNBChEdvJoE6Kc8oo1H7nKzNf50kK84uvJ2heJhuZX9e9bsOsU07Cqffwx
uFBT6z6orfY4RW550MbyHsczJFdHf7BiZfbCdrDwbOjGg5uCjAryQwOyDdhzhugtxm3eQ0fVyY6u
ZYg0bcMAghHB0lAsimUtw6ZFTex0keViLchev0q1c7dDYhTKkOoZqEIlY6tTGWAdyihrTYZaC+em
oES0GGXcNRuiH7oMwB5kFDbeD2sN8kVGZGOwXeQyNFtLy2clx1Gs7YIpYoshsvNOJUs2BRjhBuhp
1NjYQR0PqCLBmqBIwpK57HYNed2G/PZw/q87F+WWy8PS9auhGk65yQtGCHJFZGp2V+CRJZlBXBky
GHzGBkLZtkW3IistlLOrjiwZIQPFNZLFw4hEx6xSaR7K2PFJ5o+L6q6ILymjXqmxpLnJoPKuvB9G
Ci3OiA3XkWHmglRzM9qHMyHnMZyRZTQgqDGajqhv41DaPsoupEPDpU9OOkaQmzAls8IXODv92xRi
aEauemTZz5VgJ1fKyHXrJMhfD8hhH7FaLiqS2ZHsQhI2r1IS2xMZ3Y6W6W4AFtfKUHcCFB5sx71R
UrT4ABp+tCZFb9JX18ZEAKlNNnxKRjxhALd9RoMGfPZVqr9NsAE4l7J5onCl7n2NqHnVbNGwFP4z
VOPDJOPoY50wULdvXpnQXn0ZWU+p4iygD5KiScxH6lfUH7TF6CTXSuOeZnLvYwxQiyrC+V4HTJiC
pGMM0kg1QxpC9bjQqZCzj9gC77kpqUl4RCG+x8B1TSNFKmb7Cz0hU7eo9PeuFy9VhSFS8Da1an2h
UBBvG5uKOkvlOMaqzUOEeajVsLJzKEZULKjvLRojvTNb7TCzdllaAiVylP3tOJD+vX+lOv2d8vRz
WNYnE+C/k8L16Rf9H3ITatJd9t+7Ca+fo7z9j/PuR/TJT/jxU/9I67LEX+jbVcCHmk0Dka73f/kJ
LfUvgc5ft22ZIqNpFikz//QTGn+pqEfwdpimaqq6hQXgn35CXfoJMQBarMr5vfzTl3SuP6V1Ocbn
KBtH5+wwhQms70JwgvYXbxhpw9Nox3RyTWA7WP/vDIuVlrFLnmJHpX+s0r3P1oOZXpp5uIpL8oId
EzmeIMnZHBECJdaxHZMNFBvCVCn6NFlwryr2ZQComYTVQ9dlZyRNIaVcKCFTH9KDQVdWDQ0Yer1b
UQPEr5TdHIaeoT3QIeNbpuyI30AvsSPhTuwT88yKEEdr7oOVSFWDuGAFuAkNZVlGGMff9ACuOgoI
g6olIzzMRvqA7HEqP1y0LIJcf/TGKYe/RjWvgPzAZrYcDSm83vmUMuGvbQQ0FwfF4qASGU3OFBqU
zDkWfMBBDSAfd4kUrtKVX+T93YyqLUtJZ+9PLUaNAXdCbzyjA1oo6HEq43EeWYPjquGmL/SCldbw
kWMgEz5wIZ4q9UZvb9LhybHuE9u4NrPgmkQXhEbzKq6VZVBfJF0L1aVljGrAm04L8PwEoYFzsxRP
S+6rqlsEPsxktiGZArMOH41VnhyZPgxlvokBQxrtsi5sotPYTjTFZiRVpIHbmFC5r81nYpZA76LX
sJbA49meRMeGM9aH6gyh1iJPytWMlIIO4aFB8dl29W7W6MXGOqXNZJ23o1dM2YrlCuqto290+yIJ
kKoeYiXZWC3o2XhA8b1pwfzmL+aAI5DWSWIc0UEuzBzBZXAng5Fs+0fjgGTBuBHxErGDXCvZSN7I
vkL4Rlv0TJmCrQ2jq8cMpztXJEzz3BV4wSCinPGuwoGFRI1+K26LDJmO7P+iRwUZpMAVArK4apMb
w7Cf/eax4FJ9J9v1A4YShOt1Mz2MzNeD9ZhU7Q8fdmoXBsdSMY7OlD1SjV1h+2XfPlwqPcjoFrc+
K2SsMwELi1mkq7Z1136t3HaDdOCWG4r0yyh+6KBg9og9onY1k19F8PRiUAW3i2msOHOb+pyFfmKb
Zza3Y+6dLYqGjaUAWWaf71aXoYm2Kk4P9nyXOWIJyIDM27dANmsbPrW54L2cFq1D00YFr86OLBjN
fauEUgO+ZG8DZAhLZIp63iyQlThXVXVbz+5isClfmvOhSgnn0bqNQesGydYibdDgZpU3wEWrIAUi
DPPGufICGvBjzfoqZmNACoBGEQFGUBfvU7KkO5aJxcM8XRYdcoVoWmRxd5NVR7QPCyt+421a2KQu
T/1LFLxFPCklPTT6awzFIWkGbw6fFa4/qn447b6utz21Zc09xdO0rKIn4CtHX2TLzBjPpupNpFTM
AvOYyi1mUKxEB0oUYUO0C41nK3qpesxnKMWiyjzJxZCtXauMEVlfLoU17cFCeRbt+yw9lgE7KnWb
VU8TDGm9RXIRslSC7KuW6xow2syTWOOwOyNCnAtQVla4082rTupwyAC2g4nI0RG3Vb6j3X5b5ffS
01BoBRoQ7gEbJpF5naEcZ2aP4sYOHtL04CCbtVm5KNmRjRtGgHecattMYMaY+PkQUWjmwfbfTRQA
WuPWAouqmbsJZxwl342uv5SmBrqVglN/a476la5vg+k2ss9GjLMGQxW1LVfSUmhv6fSBwuhZsR9N
OsGuiuKlAm3N5u8RMOrGGhGL0ahyEsE3qSxGCXuwLzJMb+hKofSz/DHB1eTY8/prPy6OyKjPCoXO
DI6AOL7Owxt3Nlc1BRFSnno0bzAL10SdLRLKk3hh+CdUFfhuJzZc8VwtOrYJKSrhPCLDwnloevx1
4fPg0zrgASREMiRRxfuFAQyBlZ3d2umBEhJyICre8XayXwtQYLqanboc+mjstzdxChgdUuCoqQCy
Beo5gyG2IzaePRSeTUu/KfDulNaPmM10gPKmm7F9PzSImlT31q6S87Yji95/9YNp0U/DYmhl2wmb
4jTsioBtkkPLbNR3qcxryRNPqXau2S3GdltSZiV7gTLchVteauABC+M+ROFn2O6CGgbjHPSv9Byu
+ppy0BPZm9scBTHEjyVvBlxOOiRqAvTuxWAYdJ1ynfv4RYimdUl1vteycukgQlm0beYFvSQr0nkW
2cpsbzs87dj3PIQQDJgjvTiDJajJd2HE5sKgjKmmxFdUNDuxlrlMAn5YH0WRXoqOCRX1ssM0AsPp
iWh5tApIBXQYjmT4ujGvr1bQz8ILKsWWU7bEv0eGD8Bm2zphGz/GBagikGdUtc8CQDCuAn8DM1vY
4F7pxueIUpMUjvLQL+M28toaFlgfrpu4eUaVdmzo7sPB2pRNsoNLjt4fzKPpUuiovInWealQ2Ujv
dEKPhfFUdTj6BtQFgbtzzIe6JuSYmnA1GatSipZfcl+FzJisFDJ9SKICIMzKviS3EkJ4iJgobtjI
jTdoWVb43n6w88Dsi7SS5yIy4ekNMMH20sjusAiu6pigMh4iqB36WyZ1xWCtp+VGtatFbjwGILzy
wj0GkyBYLsBYDhw4P4XZvSkoX+TNsuTG+dZBnTH3WcYFYeMXZcHTCs1FQ/vQSMVmBKdYKdSJx2Xp
mksmXMVWH8r0dkqfkPAlfHkWAqzreX4Y9fSiB6Iqi/Tg9isM6/NGFKgf9GUbggVN+zXu/mXou29t
90SDd2GNRENoD9LM5uKKm7S7oL8kf0huHxZF+9g1T/U0HAaVFjgwWx70snceQGB7TXDRNu6VrjRb
euKIFPxzsqw8k7EzcuZLF6XJiCkMCwNpX/MmMPxjF8VXQYqp1LT5fIoDV2vomBl1jPRshtD+emxa
ViZiIpE5KJnPWvc+JKK6aWgJC8wDTbrU2HWahnsGXWcfuO/0MqmOvVsUVirnhLBwp/hQDGs04xNM
JL3zqkhlRrXqa8XtD3Vn38Jn/AEME0a9ii66UgHlZZcRsltU7suSq9QL84CQ/pKcVehc+apPkn3T
srJqIqkmf/ABk/rUjY1JIOUiyILbrFfu0bZZumKpBZ94gaPvaAyaV/QZhjVwlX0YbowpPmgOF9DW
yZ20EgU+SQZDMCB8MtepWW7tTCO/2niJM3bP0bQupWSl7dZwRDY9/G6nt66CITvFdbKmi7NSXECB
CWGGjKbcjcgFkYdl3hy0+5AVaTaOIFT3aS82oda8wBG9kkl3VsPyMM3Ij++WcYfKzHJ3Ydqu0wB1
OdNBoRRnUM7OprE8lJNPFhvvJ09pGIF3KUc/OK/5Gyet1oZ/TlWCnumd1rFGGvGxJFcdDdeMKUKt
xA43x2JGOuWHoAKYEAzpDw3DuyjQcSBO7iJ1sPmgJumQ2tPCgpKzSS1zM4oGU/VrRf5XKgJvqpVt
1odeJMOVMvzbirptCJTt6VG2SDaEoPRplD9+2qH9BoahfXZXf2x4KMW4Ot5500KbRBDyz955NTCY
S/Eae7SkPGOZe7Rej8aG4sYe4WC692/aPQ11ZYlkYN0unfse7TGm3o17/uczUX93JroqTHaA7A5p
A38+k3ROTGBJgzyT7Nl+sNcUfhfoQ36gbL1IV+lGPfvmiJ+5AX9f+09HtL5kM0duDDql+jjitGLZ
v+23oB+XxrrdEAV3883R5NbxX9iRfxwNL7ABc4R1ivXlTgteTzo7aupZh9YLtvk69MzTvDE32jpb
ky9z/DeP98VJrsZYV6jhpR5KttXspR6wPLZA/bu7wTnKJI/4efXnY0or/i+XSP4rQnhqjQBnPj9C
YZmZHcjdcwaYPlaUJSv3JXKRhaXHq5gi0J8PJ9k1fzjcB2PmJ+5D0cGVsRsOJwKSTLtp0envIlS+
OcoXvMQ/HpzpWIaq27B7vl4VPqGpKaRnS+zyI0nZm3ql76iDLxClrePln6/pgz7z9aIABLG4MAnV
hZz85R7OneUnrk6ezTo6zR4VNChgS9qVC3dTIKDx/P/FQ/v5gLIk8tNdnKKyE6PCAU2V4iH1TUSp
SFJYC1uXDezCb67vdx+dYWsQeKjkUGv5UmHRimgWozQ5Tzvm4AUUlTf2AcYCFd46vMoK739zPEfT
dcvQDUBVX/ARfUzoLxA/OaxUd9qq2tT3+f24zJ+tNUP/ty+L/Ip/eXw/HU7yHX66m66j4KMhBsaL
z0BuLJtN6EHR2MTbeGd/c2m/e/2Nnw715WuD4ViWY2SnHojLZYqZwI9PhBj/e/fv6yBZDSMV7IkL
Qq6z5H1csFvZ2St7o6/Cnfnd2yHP+dfbZ9oSLEaRUJLDfr59olDsjs9QHq33+ht1UTxRRBNLc12u
q1s2+izxltaDj0htnW+K7Z8v9nd31DL5zk3mRMboL+9KoRhOWPR15qE+9kc25lS6aBz8+SDq714R
CFR827Yl1F9Gyayc7MhQLDkwQ5Y5x7+4F8dpjaHzPt58c6zfXZGLGR26kmk4jvjyOkb+pOdOwhZV
toUeBA/Q3hdvyTJ+J732HCnYE3GF3wxhX6hscsC0XBU4oKmbwN9+GTAtLUxUv5bs5jv/UMNTe+7P
jVV+HXrlnpgEtou7KPTYcJ+nq2jdLaBjKV7y3W3+dT3x6Sy+zg5dTaZZEUDCkfNf/IiH5u9PMTo6
awji1+nSWX1zt38d2zikQ3YipWMTXviXKb5WjK5yO9bD6bm81freP0uWtK7WxWXgfXeb1V9r1Z+P
Js/mp6EGfa8wEUpknv8kl272nqXFI6YH7qyxxr+/TXdwIr55uL+ZDeVRHVvVddUFhPtl1GkSgVe3
7xBzL4gzWVDb8Pq9HA/yVXhV/f1B/o86LZflW37d1m9v7eG5/L/AXHR5EP99l+T4nD9nzxAW8zZq
p7NXcInyB/7RILHtv1Rbw3DoAMUT2LGYHv8JXNT/EqbgrrPPlv0R818NEvcvy7BNWhauxkyuWSoD
1z8aJPw+ROt4Jwzdck1hOcb/pEFiyPHiX+MzZF/3A8LEfywWJ5b55Z3LeesbAwf6yrAQR2JVJg3Z
BNWgGZAoXJtuZWC9G0ojNghLINKZVGQq0EyBTth41TmXLtyEpTVYb32nx/taYpZiqMOui7geoshO
MctHS6cKotp9ukoUX1vjJiSSARzfYvL7ZGEFxX01t4cuLFERdQ15HcSjrxRIEDBqzowXR8qkIsgp
izxD4QLsQcE7jFQ+pbAT9tSlC4PylR+GGnQwdLyqQcUvn6wbRBTDN5O0Kj6PQx+3jFHQNtjU6Kzq
9C/rK6gGJlfnUpDWqWtlbnki9QS/WGtSe0gRy5lrV28vSIVdQVOBbDFxahVGYHQEmwZUIAqpYd6O
GvpcnCgI4QNqFKjR4rxVwSeBjlRn/MaVD7+E/IpOpf4PTn0ROs6xQpxLMfwtECpiL8qrk67eqYX2
pjk4EmxzQ7+qUPpi31H6iZ2S+DPoRFmGhVpxhhINJ65MHzfFprLaH5VlX6uxiU9mXlP2JZw2pVPQ
PRmmhEqiU2IXH3nQmh+aaryYszDfxJDN46w3liXqYC+trTdXnV+aSIk3keNCEzlvkupJK3tlW4zd
ng4fSP8IkfIUa/c+/TgvCjAG6m5837p+sqLs6NMEo7MBhUTRd5HyYt7ly06g/LfbhpqvaxySxll3
QrkREKrzQDHwYFcn0WfRFgG7iRD8Bv9Bu25knXic2jdLHGMrvCjss6BJV2GGktoIwudEJc7FVK9/
+tyPf38s/wGP/VjQDm3+///7Mj3KF8Li27bYJMGtAwf0ZU5G05VJk7cK3QejydRQ++4tY1s71bNb
6CdklNtIitbadJ6IOwmuymFaj2n1Ho1GQOPuyixRcRIrRtHUCj0soEC/8mZV5G+AX+4Hokq+OePP
qwh5xhr7ZGCd1Gpdzfn6Cps1cizC4niFiwhGSGSBlwnCKycMoPrnlSGNmfdWOAOjK/euezXmg7Oc
FMlxVLBD4vGGvGjFSwL8Sm9ENrosHEjQI2EPEM8VryIQnTDgdtXHRyNRu3OkMIs/X8OXeUteA7My
KxN4PVwDs9fn2bIIyzbpRwcB6ITUxhJPSjy/NzarSzPisxT5i6WM3SKHF64LvE8FsdtuSBPyz+fx
6620HYp3AtSlSclFjtQ/T9rkEPtdWxEHArPAotTnPCCPORG5892BPn7T56GaI1ma7ciuue5+najz
sg9yc7ZaUJdwGZXcCZbw8mGL1E+IDg8DoAJybqW5T6su2EJwNiqMiUYLzyZ9YNggiSSBsw8kA2ok
VHTru6XEryMj6hS5TtJNbgdSss/3wucjCMqyoyMY8jo3j2Ghj8usrMpVQk4GAmGxdJBUrlIBBbGe
38OWcHF1vsv16U2J9n9+MB/rwa/3C4QYu2423dYvT6ZRwLT5fd2urAnBD4Fkwi+ex8p6mNuMqc7y
6catWsddlnHB/P5fK4DfDAm/zqpS9ECF00JygPzgy4gQKcMg8o7WaKLTkYzaoljyCs/AY7WZ9gQ0
8Bkuembp36Bwv2xF5EeBtpmFgcpunJ6XJd/Wn5aQ3Wg0TQ5mHbs/BMih2vRddRfkxaVN488Pi8tw
FVjDjoijS6qqN3++6i8L2H8c3aJOJCwD5cfXFboNNT2BVl+v1Li47Ibuphyc8wrP0OQ6R8cwXsNo
Pvlufqcq2mFAyWv5R5h9dwAGIcrU67movjkl7fP+8+OUNFjpstpjg642vzyJxkAxxusKRFoVJ0Ib
UdfrK91ocLDVT1AQnvSg24YtHI5ovLSU7qBQ8O7ARhGAJN/iASgCtIi+L2/06FBM2pmb0vZqu5ep
QapmpJepMsLvrJFvNNucaI/Wqb4Zrn8dYpxP1/Dls2ph+/d+wDXYxDVquXt0jfaFJ7395vHJoerz
B8Nx2MgKqHmUcqwva0FLyYC/azMU2qC+c4rp5KQzNZ3WaLeDmt+ZlbtjtfFqwANCCusJjDHQG3EU
0qLvX9IZ8m4gvnujf3tSzKkQ4yn4aPaXLRi+mDYuSMtaES5E/mi3mRWwgsQQJXxerTaeIEhu0zB/
mBL7aPTWsgm7G+hkqxZxeoUBesyPSl8+/PleyTXeL7fKZc0sWdyC9/3zdyaKOM2wy8ioDXFq5+Kh
09VDg4+nHpvVnw/1u2+aRaZEfTP6m/bXiQ6KjSsqswO/lJSYWesGqV3uSDYBwgpyZ6jv2du06seF
j3AdkRBSo8hh1fnNeXyFOnMKmg7M1FFNam+q+PJ6uLWqWmMMrlV3/aMKgS/cBuONax0UZzpZYf3S
GvauD/XXPx9X+/1xLVu1TQ5q2F+q+pVizZo/1fUqmMxXu8yfMnBhmLnEIeuqB6XILmn6XA5+5cXe
bBODYsRPjMp00DSf3UWFbFqEGIewML2j9sUNX99pI876P5/nL+kJH/fHYY+nGw7FLv3LZ9oRUSqq
tqpXfuAeVaN/CdTygRAq4q39BZhb3PtCe6XGfQw+6tuDuK0FtnJAGau5bX6gpPdyHYS8ax/VpHuJ
+vrbaqZ8Rl/fW9o/TIeCaVG4XxZNCf6cSoO7t0JvfQt+T9fFaVK1w6S2N6Va3mkG702nFE91Nnl+
ZHsusV1/vk/674Yzg9oV22JLOHw9n78dRo+sI/mGL1oUP+oBJxRZKXh2MeVYVXM19LTJIWFgl8ub
PTbqtT9nlwGOctJZKBfO/RWROCZGvp6aYqyuK5VUIYM+66j8J2Vnthu5kXbbJyLAebjNOZWpuSSV
6oZQWVUMzsFgBKenP4v6b9plwMZBA2674S5lKpMR37D32g64C4jNQ/FIIRRuZ34LWFJSxPSsu5Ft
LbY8sreLJOtxbCo7lUVbBZRgcpd2j7/R2/37e/3n4ZXEtu0F1Ia8T8f745Gx4yYS4EYcwILIXZxg
OrfoMIokxsmCGGMZrPG/arD1E/z7J8zNG1IaQ7zgmfH/+O32oxsaXVQOiuKwwrCDgSNYPjJvPliN
N1KLgDZwl/GxdoNp59Z9cohdcV1kh3YH8OK/v//gn5815xYvyIY64a5D2L9/1kWBZ3fCLbGvxHCN
IAylZX5X9jR8+Rvprndz09OpIToeRrKHICA103RX3tUI9Vy3p3Sy8+9zlgBzj++D4ZcgzXDTFiNW
7yqA+UQ1ryJzLUnlmTDG6F79rLqAQRZ+V6YM7nb0YFeJv+phOce5/i4MUp4khreGRSjCET4hcMw4
G+wlxeicJC8iu5c9vyKgDnhYxnjYhl35KkYXspWedxZchQUtnokgwZbqXNTFK8zeh3//tf2xM0JM
gKfIo4ijal27tD8vvaVg2NwKUH+igvpSNei5J/s1MyGrBz871BaIuk6iKgzL7BOPT3DCTPsoTbna
J5L/3wvo/15NzJieMBs3/hqI/E9RKWpdQFBUy0pXQwQSE04oEQblrTbAG4qb0UENucjVxu4F7W4Z
ATgNsf7177+UtVL73y/2+ip8EBcxk293bYP+/lUijdCpEdjhyE0XIAhS/Iz8Gj5odyR0/JWNSaC6
5T+e33+kbfBD2XsCjKKY9Wju1wf8f976JAn6Yo027zH9vkRq4Eui9MabmHJAK0oxV4ZOfpohjFv1
/LQqeiL1l6Pjb96UAHurghk+BZyazHssnTj/j4fd/fNhX18erZa39hl+wr3z95cXEENe6BjVWF0D
4irTfZ5kT9X0HKn0KEsa9BGUNY07ChrVersSlDXJzYfU8o/KTvE8DPfFHJRISn6GS/0B2uhNt8WA
bsstNoXfE6Hmnf/9Y/yzIOcl08Fy7KPIDnzSOv7+kiGW6b5B2gl73EKDU1a7dMr8M6nH350kfovz
+7KfUISI5D+q6H/UEfzkOLC/GvXEQar+x2FczpbRFfnVex2QdsrQGyu9W3+Xn4AAHpEgo+aNoSiH
i/OhCWKO4e/g9/mJ3ey7T4oo1JFm0wdgJhjb0F/HdzALGIfN/3E//qPP/3qdLiEqXNTU4V/fyf/5
zpnOF8HIpGzPFugx6Yd7WFaHYswfM0MD3XoXrDc44PHvd0ALl4KJ6+Td9tIQBROe6fvRW650o4Z7
9j9qnD/UJevB5KxDbP7DxbZ2tn//9JhIqxZKONyUvvw9zbZzZ8IhJibBfp3myr8ZTQFBIS0PpMB8
cB+OMJ9Ufmz7GvFvFxQnGXEoN8RdKe849BkPVi2drYX48tFn+lk4RXYJQnmfyvStlqL6r1/ummL0
xzFCEenE607Q5mL681tgqg6zlLGGfb83/eAQEBlYtOTY3/1I5kcE+r8rwbNRpQrt0jzbaJHVraOQ
tKdVehigOWDvB8QI5xLoXQYQwCrHSyvMzneLeQcRfjwFicAFWUJqksuW/aPZ2c49LDvvPHjyk6jv
5Nzp6i0s5+i41DWCtjU5WmQjhUIn9vnkHCe/mrDnI8SeSmltlcrPdjtFu7xmbg5TzluJbO2lqNp4
Z3fsG22RbNpkNPsEOPk2yhL7mEN42BSMAhCqtTihhDEbwoOuXeMWaLAE8p8s3wOZOTFcvSFKvt+E
Kniyg6XYRDNeN+mX77Z2IMkiw7bE78BqX5fEgB6pms8geABoQCSkWx8it/jpOPsCSvNB+ss3wFGP
UEC+17AoUNQ7OH4cb7sUUKZSsw0NhIje4zuh8+RBTmC7cYlarAjwKmAjBbuH3QlqCBHQMrlLUgug
tfaXXTA0O6Z+yR4EFWFpeBgsj0zuBDwQFa3907Onp8knmnWquJICf7qYxLUw0omb2o3v5MB3NQT7
u3HTVt0HKGolhcTGzZhZpjb6L99CXRuW4YAiWXcHt0du3iGTDaBJbLo6qA8MP9qtCUElOe78YRZ+
/enst5evb482M8FpA96PIVfNwQhUa4MD0a8PRkTVjfn+74fpP4agCLzCCB8NNhduqcT/o+dYuiL2
y0oNe6sy0CYnjwpqDsAlZLs6eqgLmOAK2ClyugXNp5bOQTqkwdIx3v/7K/kapPz9euaVxDYx5s6X
2+eP07XOFwiNYTXsg2TOSTDar5GV6TC4269SF3YrSstFsa9piscQa4g97xsv9s4keuTwvvlcrXOQ
qvIJEMemWj9fM6r+vtX5oZN9e5ersiP+Fg5qN+UunGSHTy+xYKQE8IFzrwygI1m/+nDdxXz9wTFc
Ote8C39yj18Py1hrzkZPgPoH1bJG7iBQM9dRIBNVC37mUTxgZzR3oTmSMtZBeh+O+WjDyiVsnhl3
Fe6t0JyXyfYeE3gIzhhfurYjsiGR3TGLeIBwDOb/UUUjtfrnrcn1jszEAfGZeFRhfz93hQNSJk2Z
eHRW5x3TfgQNlFbuWmY0SEbHrbLCR1mN4s5TpyTKXEgH4Xgc5nkkQao85NrY927qTfcR1YKvpup2
WgC+FA7WJtP122lNUwV9s6FD5A6kyHGmLvk2Ei6+TTzVHyGmKGThnHk4fQ9hYuTB5rrcQFX0TnNd
fuQrXIPpGnAT06JI5b+dej67vacgEgLz0kOxl9pJ9pBreWgSGH0U7T/n5YYyfk6EueslIw3ivMlQ
XeGRsCxONVp4Hjee28EUNaYUgp6LGcFivfBUmQfylI+ybTs8tNQtQAgRoAZNekjLhQ+ltHaRLce7
MIRuLzzxQAAHQTKWhGuPWgWTZzMeKmxc7DVwartttAcRXuxESwEAnfoYwFa660r/lEXesUuT+Op6
kNBmsDIVb6dW8BnaYupuW/INtnK6uNqWcAuh9hgZv65AK9DV6KPTHpmslIO+BLn7ubDTDyvn2tTx
J1RB7zDgjFi6hvfrFkwF/upUUn8L3Kp5BtDMDZDswrlw7vokuJ1k7t8HRub7rG5fCDTxzjUNVqSA
3xmBjyvhDD/3AT5foNbVPnMxs/ZNBcDYz+rzTLTCocSu9fXjEOX6myaxP0WgiGTVIKfmLH9fxLsu
g/nRcoO/YN/PUOBxuBuNR7XlY942XR6j07f7Exssmsqsx7y/dgFtVyx3mV+8EUXxk0lU81IN4cGu
+geAKvpHKcuHgcBIHvUakCvfBJtUNZAPW6A2qAzbCI/wMl/F/ClnYJBjhl+XcK84MyM2evevaCiA
ponsssT++FC7U7/1rfHeDReauTXVDghAe879rHnUlNtxFEMtsKtX5xJ4dXVlYq52vUpw+eXLx7zW
U/3oBR+Vi84d4xDk+FKCQVqEe3VWQnOh0wtSbsJ5CevJw+JmwcCTsVLbFgQWXOgK+AYKcVmC5HVk
67gEvnUWoCqoCrpoK/I0ea03/TyG0OrDJ5wF7rFMW3x/a7ZAHhLGzDx+X2s9Heto53i+wSkW5N/q
MTYX1dhPRRc9tsGs3xsS4AhVu4vDnJ8D6OOJaS0XqEQPjQ+E1AL/sWyrW5GR+2p7dXq13AbFikvY
c9qRg6pksdNdOe0gtYe3JOJNF7WeXXGGnTBSIbznuhp3TYyxl2l5fSk7i4LgWM6l9b7EKSYYckpU
2IMWw3rPLT6/O4sXb5SxcF4jZwCxYN34ZglvbNRr3Pvi2pFzPia5/84z7o4J05q0rM/Cm/FHhYU4
wyl6ry05nwK3aaDy9UfShHDPh4RLd8uhboZDkpXBYzdPJDHziPMpiUcrBtYeCesuGFlkWyVRqay7
QVaDyW+X72ym3ScDQ7Hw/W/d1A4rFveeCLh8b40usEuOOPq1q6iK8SRs5+qjvdn0vI0dAYHJ2iCo
cwB64+ufnL5+6wswrx7uwg3mQyvFkt5EzA+SkQWXTrl/eEC2Jdaph9Exm5bT+Imd9zmGBxg58XgB
4Ua4FXvos+1yQtXmLATEl0hyqOZrCSdX80QrJkAx0UNTd+0xBK510h6fAPjWu2oOt53OehbqqH7X
SnWmsxsLah0ydeI9mRYs1f3BObnNcfZdym2x+gc98UNZgBYrfRNNaXqLr6Vm445lSS/QhEQnuvvI
q1/8Rp+WgTdiLxUZ3AJAHG7FbGfMRwLc5qrt2XDVYd+n6bgG61/8HP9EMjUn0TnBxSOFAITIBCAu
rk9Ok4W3dFjhrVu4we0nF3kAk/c2i/R0l4b8JWPmfZOW9m2vCRHOGsc5dxwYa9iPd53r5VWl5MP7
CQoByEtPmYwBDFejOXz9o7FJsJ6B6RyA9JO+U2byXbV4u6yVfpSYO1ZB9TaEP37wud8OmRNH215f
9HirMwqgopuL4yK5wvWIocVOJq6VUgDO5g8ZU/QwRuJ2dY0V7IqUtD0+Ha9ielg200O9LOOmHVYi
SiIfuygj+SjLj1CU/bNlAU7LyAzYUFkQjhcXQPIWxBGwTPvd4Cr7zpXWB/fYcaKFwoEa7MdYb1nH
p7dTcYlCiv04TwDLjhhjaDzf0xichV+Ya+fSt8upBCVQEF4dB0fbBT1pkQ1waeqKookVkereAy1J
s++am9Z5qWcwRKhyqm2+1rFzkDxzQ4F6YhNXeMW0ZzhN1rbXEMCRg3nOTPcZh875qwJ3hwFSwVqz
q2S4r6EztQRWrvV3VXQvZm6cHQMH/yw1Y7d6OGo4l4g9hAOpO3ysOtgZHtVQ3vf+ZpIZfZ6FdmMW
6IMzx8MPF3bqRDbLLk/L9lr2KTkKFlRShobHfqGgMf2ViVJ5TYb86ibdk44A/49B2kGY+CSf7+Ks
nFVS309hPDvPOXwMkh5xFleji+9KT+xECohPXFGj9p6SoTzNAy9fydRfT+htkEbOMckNqddBKXC8
eGYfl/D3xfjb7cnkyAgM87vgItMQg5OC51mw0fXc/qzb5QT86VN6mouZdJWNmyjrMHbQ7u2c1mTp
F0Ico7ncRnqTwsq4lXXzqrP5g1C1ZTNPcHEwrDNHbCIS+GSymYCvHosgCRBP0M7LFCzMTLYKzjFo
eJOzXCuF9sWqEx5TO7+Sq7qzVe5D6rO7q/LVWwW+jmDQPUNP0NcISnybgQVR6hi4Exh6Vk/aV0u9
XcXNQbbuIVFS7EPYI6WiJlIEoxf+WxDX/f1XsxQfcEtSFBEgcmCXuhxi/9PUwN/tMDmnUffLXSCP
9mE9HKg/2NCYDzFk4uJGlJL25HBoEpzZB/18iYL03Avt75m3EjBXl7uqQc6DkgoJfg7tw8xecS6K
5TpU0TZIouJJxO6bghawIRYMj3nXxqfaKrH42tn3rO+dBxmQQOGk4bRXznQZe9iRZUmgy5i+t2UH
doa28wiMlXT25vIMSxM2Ujlvc4OFU8u55pu7QFkCp5TU2sKN+rPH+ocm60T5wfXdg9sj64soCPaQ
h6Kyb01ktc9z7HwTFhkMbUkKS1bW86md/V+9m9dngrjIKQKcuQ1GQ0r3AKXtq5uJEtI5ndAFjq2S
ib/LV5QcN1HdrfF4k09EBQmgfvMIIwpWz+sYEDExh7D7JeXgppWpdUxa32HjeiqJUbh+PYnujF0T
CVrZtxcoVUcxrqNQr8DbOhYFb3DVPggy0xAjWw1k2VYQEUCzHWn+nbYeNUhc8zRly3Mr8GU1TnXf
pXnDye8eXNfZNokk9yTrpo2JlXWeBHa5WIU8vGUKq7866mHGgGzYOsq4JBoUuxmJSDWNfl9cjRV6
Z7ciFspWobiyX2KFZ8b7qZVnawT913oifCCzj5ubBIzNOM7zkeFWcjuEeXLtlLwP4tzD3Gz9korA
MlEjT1I5i3Dpm0M/E2cTJ6I/IYsGUlLmp4KNfVreZ3bqnbh/YyBSszo1wbuMKrbGJRHFoyBNKR+T
d2ss8Swov36Iwx+db6JNawPwXpKMnHdzcbukwG8oZg699nWy/ey6WDPc3GxBaBcbG7szsEYeyL1Y
UcnUhLTanZWeEixiTU6ABE8bXYckK8T1/fsWQBig0D2/u/CKADK+Tfr8feoEDkeYqMciCp4EKxxi
IhjlN6PhGrCYhCqmwBtOxPmwLMQcUaxxcZXm6esbAK/rlM76NbT0TycbfjQ5sbTeWiJUfvjs5U9m
4IhodUm2QQT0hyC6mfzGwL164QO9H6FePhjYhGRtLwsfZ59EJo++xZF4+mFfvHp50V5qeRKwKZ+F
X7ibdjT3IaKEw9K7Z2dKXzpIzztS40GXrtdDIiFNsGn8LBd+g03udGeMI6dXmffBrfB0us1nphKj
5uGwCpmhI+TujJvKOXtLne5Md1yUlZ3nsMEx3ansksOwslpvOQwN4wK7qd8yIDWbcEiLLXjzDGsh
COyqIL6JRKejhC3bU84hTAjQwBTPlsPvUmQeYD67uYnmYbxYZHCciHgVnrqRpjZE2zFvsv3hwDyf
c9IS7n7SNnC2UX4HmjSn6jqygtgBfWtxbTuvVR1dRBEnj/NYn7tCEJOZN/gUCWTk0o7IiyYaolHN
7WLRNoxdx0nd55Tpoes99g06Blwe4EJS2u5WnHiq7MfMzoKb2Eq/z7LAPC0ImFvnY9FSqHPXMtsd
DvjtghtLZn8BJadGAcRN3VNk7BanfTck3QVR0kcKP/Cog/HDt7sYwEGP+zKOePcBEzeriI+MNj1S
O++GQBfXHtp+GTrNN8tdLt/g6amDTIBqogzfqDq79RHz6GqNo2jkDxyMNljDNV0K0OYuTPJnBis/
i0ELYlWgi/Yu2MB722+BJdaE4NYG1LsZy79C5K83Ey7/a5NPL1ULCSXMxuixB2/Gd3A6wMliyjdN
0dP0wtiQMBBBvRoBPRNN+Jtlmb5hF9cfBvKH9mU2kaqbb/GeLLdRAM/c0vpgvI++4FMqvPlhMNDe
09y+SxP9pBZFxVnAEY1JTmSrtfWz76Z0inOS90+xgltuwiw6dJV+WEJ5HGUBaLtdps3CpGMTavU9
k34PtMhL9mX/SlwN+XQpSzCfEDgfE42FcbnMSNIr7BaYDIF1hcAnOi3PHhhkck6RIM4tFLZuHiSA
elJVNLKeuOvno0d8rZOi1dVstwEHuOeIDKqdCfNPWesPX8zi6LIX2DqOfqZzBesA4wnkYcZla/+I
mzJi8BLcJfFgk7GQIMIchh+VQxUVhs6NY5coicGukjVjnWLjPw5JEN7kCYWQke3dZE/jOZt+1kX/
3A+ElRXv+dzitU9Gav4wIq6i0o9Dzi3jzBo4Tucco8I68SH9rHTMb6WuTwXzAwpnWJ0C5MgUgdNI
gCjTMLlEE/JuuEZJlZkfGGuORD4x6ANxB3xKJ8SZrNFEVWy2qgtgcsPh2qi+PbAUgqMuLXOOiWZu
3WwCFVOFh6Uy35sZvl47eO2usKsXNzYNNmVCp8J3babvcWuah+LgSRK/ksyYY2TUR985876koYZu
apJzOWQvNalTkmhF4Fj5sosn52YhrJB0TlgljdfuWQv3kFCiH8BYcJi7AK0MqE981eo9SmHTeNpe
GZpldckVoeNF/65bGpysz0+enDqs3RD6hsmNNi5DO7zfau8OFWegIvtWxXJvtbsKNtlVtSAcBp96
XHkhUIB9kTPAGfwTd25zUC0hmCE4Hy7EJ29wiCHJGGMVQXSTivlbtfxCDJ0/apdgRlTbPJ/tAbUl
Z1HKRR2jfEFUCtCZKp0wyR6edhoYBNQwWaoi2TVa35a5J48pkaXQ8OanxahjLvwn2uEfTbhcA9o/
pcVdN9kne12Gh/QtdgvsrLwPVHxLn39fufEV3viLO2QTdSEDNol63evHA8zBeEfOHOf5ML42fvGU
uauznwLgmHWagW6ePbAZfLc06VxRLn+EleeeHLDYLfjnqKyyHSjTwiPjzvb1J/gfaG2chB014YY+
51WV1AkFibQuagMGkCPjeeYb6UyMtsq7h1HoZN+ObNN7giZZxYS/Un+WF3XBedc/trX/vSr5LvXp
dINZPnpIKczDpEQQBzRz305heph0t21yTaHKSmgD55sglSxIt8z7r63wID7rEI0BONoGkxaIJ+tN
T2F3DMdvhLE5J9VRNVhdqvc5VzzxqIhdWn+eHkp2F1xdy9WyE7GvGWOfOse9s8hihQORbN3ZotAG
jLvrwwxo03QDbuhi11FE4CBrtGMfduIMBzLdtpVigLrcBGkLWMdX7hEixm6MbGA4lrXzBzi5yrE+
CXn85TvNsDOLnWx1FX3KhvzNIiqf52HeTdmLHa9gFzq1qmft5aj2ty+cH336MJFrOHTJNYtK2LST
xtXahj8YzYCdNOULQQAnP9HMiutuP/Wdx9/M1S722vnoziVkZW4FoYf6m5t5f0V9cnGC3n3UIT1I
vRayYWn/PBcT/3tLCh6cDyH64hSyLsUkMB6XkeomKuVr5XGG8j7BcDl0cyXL+Bb0xsEriwMwMrJv
2/F1SUH8sNJ9Y8aV3AtZ/ZpCAz1Ccxlpx+cIScG5cDPGBPMY8DJEXG7hX5f3/lQfaBMlKa2JeBnK
edyrbvwVUONcosieD8IHaL6EzI9zlgysQN4KGMo7XwJ7Taz8N3kpRyPnWxA7HjSk9rc1oBNYjtVA
p6V9uFpW5VY7pp8jKPfgwrBO3BWE0/pRJt9oUx+rGOl8Y82sK5rl2HbhcBdgOGngYM32T+MBee4F
FVRUtf5lGD+ZzLeXrCWyOqYw4gYeXOiugwY0nBjrlBto0R3rrZUsmGpgh2RbxHt2cEBEW4skT6lv
AGi+f61sCSrnfYhl2WawxL8qcsnU/cjcCr9Nmd4lNKo3UJShTIbjD2LfFjT2b6nL9F7Ucw4EpsdU
zQMISzggVG4h9sTaK9CiG0LJ6t1Um2NQDT8nC6xkw8k3dD2NL4OIUNAjt6hRN17MDkI8JdEhZNsq
W8J3fDliRixtIoUCcORwtBaEvqwrcQfmY78dmUSRKr/eDj9iYEi7JXdvIsUmQtayRYyUvThAUBqf
LhXIl7dVfGGYAmHuq6aDMs+F0tYOzTqhNLnzIFr/M2Nm7aJX9gLhUUf7SJCibeQBwwIJDHi27MDZ
zIxHUsIwFt6arcZ3NznxDKqNU4GksIHJUjlD+SZemfiSXSXQIVu2r0DgxAXpF/LFZ5d949mIE2tT
fuO2eFCFnbOuIhl9BivHiT3tkZrRSWpSq9MpPA7Kvva0t7oCrZ/p301PSqRUNaP0vIWAP6AOGVn1
oDOCdEH6lsO8jw1yeKLkiJgNkJwS+z1Xq59i6OiQGMHIJURrHewySibigI5K/7DUinC1Az4QYia4
uKKfjge/McuI2Glq6DrAWfAuXPy27yCDUPDYBieGp8iPqSRzlVxfQ/vY7VW9IvXbsj80PcAn7rhT
v2A8EwbucAUfCe4najxegJtBrWNicxwgAgNMmWBBV091NME5TouV5osgFr3WuY/ES4g67Gi5fnUx
7bdede0tOqFIf8yBa13bvLz44zDcuP5DFRyG4pwp3b8oYGra5OKmS4PdmCbqcVANQsOBRqOKWeNG
fDr0t/K8eIpnTDP9ayhWY8418tMP6/51N3jOZaqsH05uBye0jB/FktVsCtgde+I5ygv77AVmq71s
Piuj7P3Y8v8mD0dL7xrnaEuyMf6sR+hiQZYKwpna4AOaAITxJRMw0r935ehzxTHYsfJqzVpLXXaP
zqZz+gElS/aa1vK+hBR1mCh4nUxebGuM2ewXiq1v4p3D5cGKEG9lbVXtEkASp0AsL5PHZgPpubM1
gz7no3FPWZsUuxK/2I4b/LMaFZUpR9xIZ8rsHBNqo+9EW7f7dWgwA3C8Ls53w0D9QPgTR4hjoqub
6k1PFuNl+G2PXBuI/J7rlmcpAUq4KV3PvQ16dCKdn336vO5CtZfQtk4uN9ixHDoCGfLaQ1/Mn+O3
5Eg4rfdNJobVyYjI1+NX1BlfHFSUVoe8/1Em5SUDKVTnBDJN+AdNVj07euy2/TQ52ygyZ49vRYzo
QM3IsizNNEuGxYtLOD3B8nfQ5KztUn+afIopRhH+XDM7kadFt3eV6E6zFX36dft7svFpaTreGk6k
IZR3S+I97QmoA87h3dyNzcET7VNbFXTq2To9T39qxeM0lOkIUwrYVMgG6Zw81sW6pcnb4dZ1c5ca
wmYVRfbr3m5oEqyqYSwMyfxYTpTeTCB6auAGtQ37PiaHOZTI3DTnKaQPQATPRevwwTY4sXayXXO3
cIBtJVHb5wKV3knIEc5Z8uEvY/oo3PJgJCl62oooV4W4b20LVleuPWbJjKaSuCWTpG5Wdrfj32jL
gf7ewiZM2jvHsqnJMmmvegkDO9jNHtaE1Kj34ktopXs55NYFLcZtAChosOa3quMFqAnfaABZf9+o
qCPVFLluZ6z8SHZcyFkHQaidHiaEfDIR1s3E9p1sg9Ts66JE5WuFJ3tx7W+uO7zS4feZgVXHtz2t
Hb6ALeP4tBvLfSJmEtzJeTslmpw0uyZk3bU9dSgCSkTOL2fLH+WteYoJ3FqYzFoASCYovtilGclm
BDH5QEDRamA6uEiq5XicxB35b9XGd7B9O6Z9mUeGcapvtpg6OWvy6pl9fHGNZ3hcuOmEb4vnLsje
v06Lyg3pn9IYEofJ4Tdi6Mzq976P1HNWB1fLSc6VktNDLhB6TTGApbCEezXMikg8LziMkXDZXWYs
x1kFMcqCr5EhNeij9mA79Ufuk2srLQyFvOWPRMbVTd6bU1CM/r1RYm81Lc7RBHffcQn5Rn7pICpg
5tuFr04DEh0hDvFG9lw8DvbHQKDBHHhMETMWrtF0cqHrHUUrCDVYXkXStsAzuw/fGQUlv3MGtYTI
GEvslnn0Lcn14hypgrBDR+l19nionDx6mOf6hU+UEMPA0HGTrTTa5bssSNptUgIxW9eBno9JeB8u
KxB+tuwtbMjikv7fCG2p9w05xfcorjQ3voZhWU3V2Qp/SK7Ae2+lf01BF9xZWd6sAtUNPc78Wc31
73Km4/E6+15PMr4Fb8BjVZJUaJJ099UPCDVuo0mLi934H/FKIS5Mv3UaCp++R6cwZgTcNX3EMp06
KmTEv70v3bE7+eHyvZ+48yOX4OLeucP+BBpZR4965stBur1F+t58TGfeHKFoQAKVfy1ly/ldxOQB
MKxVhrIr7Rn/eaknKXeoZExIFKalYUnUaxk6kS3rFDMR8SVplx4x7N1sM8HmWsraZaePdtjog6Pi
I9sJwlZlwbe3kXcmHVIa73DnWeWvpkOIFI/5G2FgT5EYnmdtE7Jqje9Vnz+UzbDuBC1kaIrhcWqK
t06Wb9onqqiJ3d3kkrkxTHiUw3kbzqU4iKxz9mHOfpY0tSWHPjpgDsce+3uSobUZTXPjqeIl87sf
XdBTVOVvNlNALlCM2XXGwjXk7fYA9p3Wp7LJVvNG5n8M0v/ud9Ht1Hk/dVVdFokAu4A8SlPGuqNw
6O2kONvkFBw4yT3Smb1nGS3BQdT9X9zTyEIA3iDys49NANc2JMuU1v2SJtFTXQe/VZRDAQ2IKw7E
FXXvnRlYzFaIRTQ9yd6S6r6NqAyZZTvEHnDvJjsR9OeyMT6sQOwElnsea+dJZuVzM3Kj2k30qVl7
NwM6QjeqYceVyAg0IoslhZAd0j1J1NObzGNR6bvi1Cmz96IOkGTafMscf6+n6HcXijdb8e8O3rSS
goGkV8SvkNU23dt8VmPYH700m4iqqO9JdycjL6h+xrK/Ji5qetFfbFebm37kUmIAxdarusX29JQb
h0cdt/wxVN89U8GqauhCtXB2U4nyN0wqc7DBve1CarOJ0sZjF7dB+Nrt8X2PxF4N9xaSHLiYisDx
PEO8RYApYUOedCeauOK+d5MnkZPcg+pyQ3RZtwOS2iA7Jtqa9FIv193O8VGmSFnc+xh8dl/2cNuC
6Ck7T+9YdLCzYN3P6Ot+Cl6EDhZM/CgSAs++5KTf7SqcZh1U+yagviGxNV/m/JQ089VxdnFXnE3V
oAJxJi4qACEF3lYPNvBe4LZ3hu5GDnjZrZbBVcaI22GdDzydYsQe62kXESaLf3a12ddjsQFUjDGm
Z/8jGUlVWcTESZbdPjXVm1HUqYnLjImfRwMMetmke0OeFCBh1FDZ3H8fqbz6MLI2gcBDkA1CcJyk
NkxQ3uUShwdjs/gF1LahioE/nfKq2TTAk4QUS1j17H1jlhQxymL/U/gjILwxueY07OB+6aGZ7fgT
eSlTxhhaLEozDa2YMg0WY5uRxEy3eVKOj7iryQaeAMveRTl5QThqorth1PO+ahzkKK+B53DSZUga
wt+5sp46vAhoFmfmx50+NKr6BdMT3P7TpJuIlUb13cJ1uqG/QGqQ6bsspNbKdOYBfilpuw6Wat8J
sN+KwHu2wm3VFMcyM/s+X9yDneA6lReHrfr/o+7MduPG0i39Kgd9zwSnzeGiG+gIMkZFSAopLEs3
hCZznmc+fX9UZlbaYZd1qoG+aKAOUHUybQbJzT38/1rfKhL5PVRxECAyJji7JGCcBIxTOBnvRIRQ
d8g2nWJWC8OqX2HPLPtqW3ASp0rFlDoIZo4JUZGeAP4HtQjuwFjOuTMcrVG79GecR3cAGY8Z7qqF
PyebN2N4qAyDbRg82ynLVVfE1Q1BZ2h50p4q8VypmaYbk2M55EnHUvSnsYmWaESLqDlWbXGMcBg5
RsoRyeMYppBuI2vBJkiLQwa8Me14VdaYk1eTBwdLTO12oBgZlQpHa0Erx8yYzKyveYsyKxfxWk84
dqmUPNoCXRFtjPw6Cgx4jVlQMtMTPDgmh4gYMUif2nNcd/4WOncRayjOCxzgBk0wJcogwspqvCzE
SDOw3pDczCeTMdSTrHuri7OV0t8C1RFuzBAMr0Xw9DIhBG6pTsG4DWLsz0jkbNJ08QZMx1iRIDKx
0xs7zswsP+i8i9oFfnC08cNsJCgQfMSCo3Eb3qns8tyaEMhlUmI10sNsFats0jHImZRYx4USsFet
uIcqYvakgwo3s3pKIK8tmHBYqPvqa1p2zx/7h4J2Lclf16WMLNlOcLHkwFH4eBPIVI2hbkTBySdW
zGmrNvTgQoI93oDX0sqJb9GjsZXQyndDUrSvZg0GQjRBd497DVCeOU43BZ43rWZ7Ug12tKzNEtdQ
Xj5mpQmhG2EsVGRCjANxI8LpkNUcWzxUUku0KagWBNt+tZcQ2eqvltE8IS9/4VhfLRPRLfWR5ON+
5DRswp5lHr9qvOglyf1pZWDEj+TSNX36NlDZcjZd4Ya55CT3w8Yy6vsmjtisKjzWznCsiYzMmtdr
0oXu++K6ifWnrIw2zTDt7bbcqNaw8z1TLCRb3Jh6vikQPs8n+HpltzK7z4LSWPgcqtZroLHA2Eip
5FpBuGAWYol0dk2ScrMfK+Dgao2osUjXmV5SWiHZr+AxuFbbPKjgXQpTcby43vl8uYhxaBRHT11s
3/Zl9qUcCnIYvhKjfl/N3X9fr0/EGiKjnlHfskr0b4AgGpO6t6xzErBpLbdVNlfz0W2kxm1fV1BN
BWuFTyu5gA/sx64JvbpLmTlbNmTFyCzCuubofXWOZM6KUykfJTU2NgMNULTo6HFo/e7IaEe9o7bn
VM9uSmmEutyujGAV8RwXllS85brMMc94ligW9qO9Eh30VfgrNFYL9eClXrugMSVjLGY/XwxbZMdB
4z0PabMJITGNxZ1SyqjMm6egVs6hb38pRumQTXRtR5KGyKjfWLa/SWu07xxcONHXx7LR2yueFpRo
jejgRL4qZGWdaTU6wUH9ViZ97Wq9Zk1LPYV5PPQ2tgGqgA3Mlk3XqDSbzNBLd0Tm/v1f2epnf/1v
yn45sIkkWKhjGq0GlCULNVfAxSiIz9LdaBRsuJT0XvbBHBBa+65N6Pkry24cAIUPatBpjp6RiBNo
8860f0PyXD6SlDXH9EgczoKNjXTjxMl4we6dc7qSdtcZBUH6Y5K1s+i1iBDtikCQ3VlVupM6uCcd
G3sSMI10r9mlYxZNs5x8OMS+0trLSs5fNGAUdsO8Zo+ttKwpdxNFfWt7rL5VVbJv0lEqmpxkLEWk
LGd1txazzSUMiA/PeqHSTUtuU92nAa+hg1ECRCOKzpHp4//HH9QE4SFp0XTEj7kEJKgLrAkj1c+B
19UUzRqVb7Ow4+yawDLA7Ygo2HtKOS+KqnloxggwG9Z+kveW+YAUU8XpnOf2sZHyiQ692EcqognS
lda0jKtWuxn8b+NQU+xsVMXNxrg4JGv4q4up6Tz4N/GrmaIcFdzAZHVXHjEFy9oibVZtgwf0zKCQ
g5ksHnGAwXvjciyGB2mk2CMtfSC7IHVlGExalrOHQD8CRGe4L5WBQReGa6gHsJJrcGi1Pbpaotxo
xbuKyhSXBPlnNW4cYx+2U7RK7HGF/quEXIZu5j5A23bVkCCzKINOXqkIoacGbK1ZTUiRq5cARL4o
zGCf1f4OG9hj7LNbKRCj4feTnULC7ZHhbMENvtVynS2PwDasqsO7RgLbdUVSOGkFWFC9uLynZ012
QC65aFJwmg3eiYIFx6w2fw3i6ls0jC9mB9qpaeO1zNe5TO0KLKHV4rhEU93VuKfrJmhucbrRyFP1
9y4yKMWKfZzz9emiWPnZaB2z6atRe5Nr2eHXIEaXP8wZFYL+XDgJEhPUEjNI+I2zOFEVY+25Sqyp
fIH2Tug9zVvclD1SWFxJydcyJIqWzly3IYzBOuQFqxoChl3fqzdlZ9ubOuhHB1tGBHycX1uRrLnq
dOWNEUik3Id5gdL5WqczQWVrp04jEk87QOjo0ZqSSElcqB10AlNIA7TuWjggdhb0CfEj46dBAOHv
Rro96wArVUOZphsig3NV0rpTR66Rmig7WdkKa+jcgL7EWpPpU9sN5HuUu9Qn/EOaGwQYVuJIBLNK
MJL1Pqpg5ZmFQjDG/lnnx0eK8spWoOfBO7JqimthH8K89o5doVKjzvZqwnYa7jojj63VvtboWGjQ
g9gFJbfUZwSHN1Ds2zHS7wsadEXfZXcRjr7boeFf6tmrsis3VqD7vqlFFm9FS3qPHnjjrgx4rs0X
FIGjU0Ro+1ORfCN4xRWjPEEuDzdikeQMXOjxblGNr55JpF9tGcuMQIggm7HK7D6cjHy5hVWjikzs
ll1xOfAGcM8VnXiuEYyEoRgdNM0Wuk4cZpM8HgixJ8wNle4itcJnzc+eksI7qQq2LFvK5mTQKrqr
bGbHgfhUxWRDP5Y6YjmdGMvIDN7RbKtuOgW3igwTqWXb29b1hgi7hm5j09DIp5EV+lWwIuVqJTDN
oE/prjh/OCaooGzwNzS/DyXBvctUYfKedHtpNuXLKLgtKRYrBR2ZO0vtNeNU9NUbmY0J5WQ2syEV
t4r2x9DtffahyyjGtp7TXO6F9SXuyL2uKrIiK6O9akmxRX1DwbFh4xkOrLBRUZIB12RreXimFU5V
OmdjOSoUgyLjtecpK0TUjb1Q1rRAGnoI+KzjtkXlNgFO8YNZv36PcpbMBrNpl7Y0nAKxwu7HSYfs
AQhSTkRyydpUeSMiySNK73nDFGWwzujqMmyA26Okx7GDPrbQ+VfHIOh346SM66Cj/085BEsbOXEO
iZsUpdDCTvN5KBTqtBrKB5QQqPe0VY2BQp6yo/CLV1MukWHo+8boI7dVyBJUkuoQTySiExq47AdT
YprrDwmlbdj9kLBrizuw/TN9PtKnAuKHeSGDX27zbC6Ypea7VTPOZq1lw4JORTVuUJ2W4OrVOdAj
okzuV88eETu4xBJXT7gOxV/2mzAIXLm21wObpsJ3q5U8SaGbNNL12CIe8HPfJV0H0Y6ob7hPLHli
n8bsAWXwa2zHW2pFg04VggaoGw/+m2zbHLuszjHk8JuhFFvBYzXZOmOsmZpFX/c0ZXT7uaG+Ro0c
cwL1qrLHheC3dOJkI35vLaNwspTEuqSfkBCWN2Ms6FanfuL2/XBde+NrkQtpW9pEWnQtQpRIyGAn
o65edoG1MBEvmfRIl743nkkfLQ9WX4Yryr3JvupN1l6/3/ViID0Bg4nuV1ft9Bb4OVnxJHOz5tfs
b0R81ccjKoJ04sThKTLecY6ASrbU5w685xPromQ9I59q6dZOmfdGjuWUeuFql/y9aRDWbH6qb6Iz
983QKTuUyO5Y+fKdBDjfHMhPAprqUeOxh1NlkGXTpLJ929ZYUf1J83fZmNckNUBjm4Vqoef1d2We
dTsEECmzRlhk/qFnBp0EneexwiDtwTHTwxp8s9AfI0zmK81DNz0mbx2y8mVMhRaJR4BJsG1uVYGO
pELdQygEx3oZab/SqcfOt24nSWCs0JEAe9lb2N3RqoHMBzumoXC3CCZUXiSyKQuLzWQ9Ji9aPWyh
4vrSVa0Pj6p5hw7tgape5xBb9SARm7jMjBolmC54M9gWZo3kh25bHzv0lsNesaChUVmsYMrRxEPs
AoQQ78Ko6vFWymf3UFkvKpbcGoOUEZG/l81y4aS+6lqKLpxflrUvycQrCaQyfPdR/K2Wyo2oaDsH
HkqKYPBfW5qbZpk+kl6+m9ixev2bbcrX/U4x0kNsVPgly+52sEmuC9nohFL4EkbDCcvXHjfiF8OS
HmLsOLCDfNnABdDt41SsJF+5r6Tq3SlKjEV9Ob3lrJbLeg9DsCJCqaT6N9QvA0clPf7mW1O9oIPk
v0gKxTHRI3FBKVdL9639GAbli6k0r6NfvcKq3ukKcTLawNhQcvhkmOK7nPm6U9dCxab1AYMgBuw4
TdR+upAXaeTSOQaQmVnKAk3ZukvkPTnRERqa+FVXPcSu7TsgBzeO8FOoNL38ZOf3072qN1+hfNLS
oX+U68XKUvV0Kc/+VvYRHOnGYHSEuLHEW0gxyEyLs6wWxBf2+q3imzwY+QVeBnNDUX0dQnHSKT00
E1EOAWuhEyh4gGrKgUebojrHndBI14FGMlWbEqFrMuypEw3TUgzdaUqAsM1PX+pYWHzeNK6UaJnl
kVhnxNSUsGtAPTSOWlEuxvEWrjKD5Yg9y4a9hF+xP/dRJa7DbPwCFOFYRmG10QzEfQaqf86+KMv7
hKxFudX3oupPMVTU41Bnu05F/xCa0rar1Le0IixF9AW9NC1no94P6qIUNLEEWqXUh7NLNAdlfOPE
woM/KbPuyjFLCZuhWBU0NWE0bUmrhaAJQonXH+YNKZqpkLm4qzPL2GLgovZXEZgbd5PpSCnMuWZo
7nRfW24i3QopMDUFFeyT4lHE/BDgDJL9rpRSt6Yx7WHLQnqBV84d+sxnvaLIMrc6oo5btGhA5kqt
bLLYxlqd4d8OZTlYn5UwsDbNrOTPBpjr0Qj3WkXmt7ItXyf4InxRqdct64goj1Ak5B1PlFD0HP33
4NH4sNTwNBKhuMlyAqor2XbJ5JJcm9qVUyA2dUpc4B9TTV9Y04bQuHDRCg76IcemPftFlZ1dqK52
EI1V2g21uTJbCeeK1NeMBWtVSibxR5yHxvI17pKVFaXPHmHAbuOzk5BJlnFryupLS2HJbvWw3yoJ
+ra+IkShske+8pi6TEymlB3YkVtmuuo2vXaf0LRbkM1GgjAfhFtIAz0rbG6q2WprU8pcG48hs3N9
9jRqeCHdUJec0P3kI535vRFZmQESF0ZkRZszC2YsI7boGQDwHT5BGrH2iNYm7TnT7oWvnweUCrlZ
PAmZQCZDf6ur6WRGSKCoDo7S6yeXv0T+IF2EggDtHPAtLgjjgpAA8WOkVtZ3rqeUHk7bxslMcUS6
hxhNpG6kWt/sKIg3Gk846tVvZC+Yrt4a1lU8+1AJwU44+qGN56SKALz/hIqo6z89nhkhhvrHMA15
hkD9+Hh6ScPnJKulS74omdyZutP6/C5h97LoTf/J6wC7CPPKU6y7NM0CJzXC9yHVce1WmDwpoJ6j
JD5SVVrN/0ecc79IpodCqoxDRdx443ccakPvREVuWwW0FfADuB2xP5Rxw5e2KnBB5bGEOYdTbmP4
hkt5yJhbZ7oedkyPN0hMBFGj2Vnpo3xXIwBYxGEWrFvWNv4msYTBEH8CB/mAc/04aoSpM2goaGs4
0ZSLx6IjYvd6bZb6dZa0SfKswlZQcDzM1zWqkLSQv02i9x2BWIK84yM9AY4HaZOuOjN5IKSYDyen
E0KaYWDEMyOESOG03wZJeFuZ6lMv5bCK0SRS4oXxhTIFoB94LWTvWmbmdCuMb3Ghv+qCcHkrSji+
vlkz9yDDhSrldbb3CgC5XfWJt/zn4SpMCKoINWyd2/6Amn33tWhyVvoT7g631Y2jMuW0xC3/mSBi
vGcIvBZlzW/45BNR5m/g4mFDEwJhPeMCDMu4+ERNMUnEydFh8ttTWhXvnYyndCzPLHr9khzaENLC
Qqq7U+WpGXVzdZ8k7OmGLFVXQ4oHg5qJBIR4oasWKwehwpIIaQwTeyg36LhkJ6/Ud6kkN8jMogME
J4wfeuVxwO6u2ExPtCC06zDx3cQzu1VjasMpD6Z1M7FCySUSSz9+8eNiLWxa6Bwe6pU5fsVS9qim
NFtJlOZq5hynS+60KxNgRr27KgHp8vl6lYK/alAGRzTeFy8prgbLTq/88gzUjGAsS7uDJ4jXzF5B
s5oWogtaFA7FiVacTbjcVZxpt6Vl7ls4ZcvqAfkQQd82kq9xoCbEDi1gQLxFtLgx6+BKx4zGhr3x
nWCQniiWRGpB/zandGR412Wq7Qnj88gzTDsXb9y12UvHWYkGqjXe5uogUNsY5tXRm0z7i1Ed6Li0
2I5qf1Xn0SYNFQ54efYoCUzrWStbe0l/GJKa8gO1XdsajGWQ8OCJQN9XY/OMvrY+V9UnYUIfORE/
DBmSPtCs6OQQGEDqLzme9pgDgezLnFUUl8GQ6Qc/jx+svs5pgAbNwlLxyoVm56j6eEupK95ymFBh
4JTnMXIig9zV1hs2UYWYKa2xXyV182jG2msXpu7UD/rWoMG+DKSJmMdpcOUiyD/haP1EngGao6q2
CkhKpf1mXYz6jn9ShDQBXDGf4mSEniUJln3B7hH/+p2QSpaqIP+Tt/QfEfcP4WtFafFbc0nb/28F
F//wL/06Jnn+Na95MVahz/7rf31chuRl57l5/uF/uB+M/Nv2vRpP73WbNH9n+87/5n/3H/5F2r8f
i/f/+T9eEfE389+GmDH7AcL/3aQ0/+1//anjc8qf+t9V+wLS9/0fZP+/gP2G/QciRaEYDDNMhsZM
5f8L2G/Kf8gG5BBET7qMRMiA0oGIuAlA/qt/4NnRiC2mI60IRWOerfP2r3+kgy1Tme5ASgiVFffv
u775c4T/LtEY5toPk6fFpRk8wpbBgYBFlS9xoHymsZUEbAYL71CzGUXggvjVmR2S0uQti6m9lfoA
5G5+bqNiXU0Amfw7eHarPvZWmnXyQtLPegmV3WAd5ZCFrhSuQnCkVT3R+p8PG/V8LBhrOtzj7RAP
gHkN19OB7JAxukwnzGdIiQH8Enq+kRrqHrhm/IbE0+moxSWOk/asS80ym9pFD6O/1PyjHvgcaDqy
5wME9BqB4wqKX9SfoY9QK0VEjZCoPiUDjR3pCXwktQ1UgeyPnnR5uG80sQQMh3TmTqmSlTfr+lAO
RFQPsNGtRnVtYSRRWmxhwqnjN8yNtLYlJKjgsin4aeuieSiJKgk64iQpCxD0ppSrtPBJAg6o83l7
TWqumrlNiCq2yuKlBcxXQyo9b3fRoi0L6REpNwLkrxEKFqO2Fg22CanSUPf5kNtpB7ZfOOEuPC3a
IBte6PFzm62G7NB3JdPRlzr5UpQ3IeLU8C60v6GkRg5sLZTxIfZqZzRoZISv2exfKM7meF34TwPh
8MO5ocMj5TcxnRXMrxHcKP0eka0bF7dshRbyOJCmejWMHqVTHMvBJkX2qYSPISaghIN9zKKQ2dW3
gV5nTWSix+1LAX6kFlVb/iT5wdmbuqMpFY4k+at4HN05xEDB/VdKvHvOwTyB8WUa3+P8sRNfNEpd
KQgsry4Xcv2WEwkg5JsQSZqna8uRJgidEeUZCVgXql8lL194qF3V/JD4YwmQCpOApFE0iWpCZ9N9
XvYh6Cr2ja3NyR2tSZNTcmlHN5QLa6G3mL8lggY1BDosmIpWrSUjuipSalRIUmlmrBLvqxWedQy3
Ei40qpbhLfusHfX0A61Jd8A6lIBjXexKie2k7NfIpjP2ttpJ2NNb5GOkMbV7YlfdbiZX4RGdRzaa
Ay/r1rZ6qyUeWwnUjX6JYDjUOzZ4IYnTJVJ4Knhm2d9iPjhpAiGheM8IAI1xSU/aTrCb9G37QTNM
pydntPK3MYqoRjzoxrgY2/AJWCy6Y2ID8iWNtnVc4PwBLaMjQAvY9OQp3FjNO09KfIxVexVHNFqt
Y9Sf09DiUJpc+31/aBh2TbSZYnxvpLs2qsGJcqNWZIvSx7nOKCvZvrSc3SEy2s3IbL9yXHzUlPhp
jO1VKeaG+jUAs2tV3k4egt+ko6DAbFCfLBZT2qITICCCAax7PYU6F+vtkqnyWU/PGBQcHaXtQh+Q
0yK0RLeIgnXvN5RFyG+mks0BMYEX8yRPkIrM/kxh5YFyHkZ4CtplYNObvmb3MenJTjUOMZpq7BpO
bVPW0I2FGCG3JFQHCgfz5t7LCKFTSzLDqazNeRvSauwgQcZiH8bmSUZWtVAk2rkmdSDPXirNqqG6
z+Nu4JlY9VZFBRh7IeV1DiV6cWxo79c464pklQzEJKsbSWyVQX3IkaYsTJl48aEkcGnYBu3jd8vO
X9P7f32XHfEjH/WvydwAasx5DDDfJTE/MPysAr7A2GCLSaR02O2r8Ob31/hIKfpn7/T3RcBDGuSW
aIo+/4jv9vghe+CA5dMkMU1Z6ef0NrIW2otHzugaQMC9vugdInt5aOf0mpZk9k431Ptk0//jsfPn
33ABgpVCL8v1Ei4FzESrG93a0z7ZXn0c0X53m/NR57vbTJOW2mbBJaTN8Ar/cuU5/ppKbuMqbrVO
lvLp98/1AtT48z1dbOhQ0aa5bfJc6cC6ZOmSibLyEXssrCux7p38hgTag/JeHD4LirvAvv15ZcDC
GDuFSQKQcfE0e1mDd+OrJiGjhHGNX+bQJnTNNprqNTF4a5Jsf3+vF/DMv69oKvMORheKfTGGxsLo
ZOyPvL/SKbZAD1wQPLZrAIZZJA9KuypewiWtZGfcENyDoILTMXTKT37Fj7Wdn3/FxX3L1jQoTdWa
TuPMWVXkY+nO8NCegxWaR+NKOpvr+RfIhattocLjMTtwHvz9j/g3D/+fR3ExzmzKYekQAsBvHCy3
Dnaq5bCZA7M0t1jXn9RrLhCvP9/yxSBr08iYQplbngP0uNqyPo9ndAvKQ+AgSr5rCDiFY5cvFFfe
lA8pPbj3fs9p8fd3/avvl80t2VNkA8jAGn/8uDCCCChjfFyF7X/pyunRzGPzk0H2qyeL5A/DCaDR
X2TXFp5iDtA2TKdb+Zt6Gd/qFHuWBrdWURjGAfHJTf2bCwrmRSGg0X584d9NGV5t6UTMQNWck/uK
m2xVrufnSQrTUd1/lt33i0fI3f1zsYs3CWShlaJKpugzPMRTB4UiWv3HL4noqTmsFeY2Z8yLj9TT
O0r5iYKyZxhwM/lEtdd/Hic5v3Fe+8WCdZHx8TEef7jGxSeI4aWJg1RnIlAWePZcKtnnZhOs0jWJ
0rejw9ngnTLZ/92r+u7eLr46tFtT5QVcFzkdQXXBMtx1e8xhK41J9rNXdVGh+vkuL95Vily4tMkS
c/Q1gtqF79quYGaVN59FDM6P62LR+uFxcqT8ftFSZmt0kHMhU3KAsbtjUFxFfnBI6Sf8fnD8erD/
8wQv2b1pOMLE8rnUPJOQZr+c9iglFnNQ5efz1vyAfnNf4gLzTAm3l8aRoajarm9hv1DFTaGre5C8
AN/7k4JL6Pf394vPa47hImZPnf9jXgyQNMmT2hQMECvehWX9JbH78++vcJloPR+9f7jExaiIo0RK
lVowBjM6uIZ9ij2L3XLynHIqGJOItkh9HAUtrUkckqhadh1EFF+GJJeAmPrk18xT7sUj5teYFJLA
f9NIu5iShxyyeC1bzCfBQianJVjGT/65WWDWfaO7sf7so5gf4O+uN7+A7ybLMZvV8YLr9WiPgg2Y
wWsz3aOfwl7wCU32V1urH+7tYiaDn4ngE2Ybqbvp/s8kc04pS+LJlL3nUMDVr9UV8ezF7rP05Plv
/ukuTWV2PRJcTjHnx7tErtzgYJK4crup0Z/5+QGj0icr3fxV/+4i6o8XQTxWYLCyydDZhZtwV23M
NRkR63rzyRD55Tfx3c1cDJEcISodYa5TvBpr+g/LbDVt1Jtway3aq4ys1k93pr+YzwzlnyteJsvJ
cekLzrzzikqH6FnCYBAvAwfedLYnnMDNnfkoGYNMceLmzy/i/0Gp8/+3CFLGx7/ix34uZlLF9Nvn
/3rO3v5r8Vy9tG8/lDb5s39lkRrKH4YgRocXruiaYC78V2nTUP+gU6qqhAzpwsLvzUj6u7Rp/mGq
tiIzzVD0pEfGF/N3adP4AwY96aa0OQlk0NT/pLJ58eHNDSjEbSopC5ZKfNhldNlANSGeIq131P6p
kCO6YHd2df7uwdz8+YV9f9xWL5alj4toGIzZ6gl6xJe87N7LoZObXEQyX2z0U5PW0QeqMHfG66FG
eY8CC/YPcotS2dXqlT99iQk87FPAmGEOTkpbY20i+uJaUVonRrRvjmIRoABv0pcsnt3y2sKszoEG
bnX4ZNa4mIAvf/zlAi6pmteoOT/eookRYZ5KmhJ+nrSEmuLOyKbfP6xfvZDvntXlEh71RdmSWwOP
UdfWbUbptNTcujH+/Gr//Y7y1+9kDtcwVdP4aRNepi1AQBvFzlykekUeW+6Uh3YdrOQ3XMDg8nbp
FgwdgRHLDqT+Z3PkLy/PPM90P1fWrfkxfLesKW2XZz6YPcoGrYut/ipZSafmGhrxMubsEd4bq2xY
dmvc3J/d+a9eqE5NhsFOz5k8yx8vXYS0iuyCOwefdMXy7aYnm4YmVRki9L5pX7pDedOt+43yySYe
T9iPC9DHUKKXZsjY7RQEcRer3IhnqkN8wccmVyugcIvEPNmRj9/iTOgCoOonH9+ppQ5LO73GUY21
JFqUTYrwcXCMqFoPFFYU9TrWv5g5oz6jcKuhfFNeFO0YRZw8NJD9snCzLHMAp24jkbvgmlFXgvxK
/CsUVw8yLCNzVLZGm269Cb9hwlLRZBgTB3cuzxreXdTcmX7iJOqNFt+aUe8kNo4qqQPZ1V7loDw0
APNTc8wzGH0RoiAz2PRidFP4xHWh4Pmcdm1nHMPMd6MAQ4FPPbnPdoUtray6/WIYU7XvEKEu0BS9
iMm7CbWQDXIUD7tBDPsaijYJugtEOdwc0pEG0k+BGf1Kxsdr1aETzz2MWttFaCVGlP114a9wIeFt
AWLUNFurR8EtvJUp2UtE/RsT12HVEkL/Qa7hDSAz3xLVgRkOtS2Yz8Iujwp1TQM+ZIjNsuia2dO1
VK1nS8I7XN936jchno3kTuJjrKzG8bzTYCM5RPAmo3kHsBwlNe6jd0V5GSlMFXrkDqgAO0Vb2YWK
zJAkPciYChJs+z4NYNxl0lqSxl3U4ke2glVpWHPLgDo1HrvYXodQnCYECKa0z+fF3UYqCx0bM4Qs
bpMwgTGJsmHKZpfyQjcwsKvPAOupagtnDNtDO7NWFQ5T8uOQ1mvEaTzO96hUVyDh6oXC7mSEWYMs
JcJg3fgvRXjuQqAlDSxU2VwLkxwrubrTIVDr41NiTW4q7/XSh1yRI/weoCCnSOc7Nysese8doxQF
eGoxNvSFlqHFEiQiGLcmPLtxgMNY79nEYDrY5IHBPP6UNt4hwgcx8rpk9Q7K15LYDVJWv8AkHgeo
ZP5bxj+HqbpolaeUOIASGXxH793DSoKZoQPcKQekrL51BognDxUtOKiMpkHd3U1U5yJddtoMeG9P
gWN4N8OW9kX+dRwLp6uuzcpwFAPa3kRW6GTez74RKwGT3IPNaDYe2dG4qhzykZyAF2OBVbOqcU5e
XMaQLhC7OWNaOz5s88IE3tgBYTvTixjzDIL0oyd3cOiAjxVojmtwejWsPszYSvtNzQwHark9TA99
z6KCWSgdPaYCa6VExXEoHjQguLmA42cVa8mC/ZKZa0s5MM5EB5BOlZy2x50zgIVDXaZ5xAmYlpNi
cWz5SZXBL7DDEPYh3s98hDgwtJuu8naNLO8TGetv3NOS6NxCTnZVZ53sKXAyH9OCfyMraEQzp0Nv
P/aAA8qrgvaJR6xZYYudllCCMOK9CsKnFMFej4KjUt1lmG/zmfqc3ojZVjZIK9Ye+p3hQu8e6hDB
e3jXpE9TeBUYxnKawMVaeLCCm4zSeG9g8bW7raiDxYAHqs4wLyKMIUdj2clUPJKEcmO87jwP6K0J
1i9eEZHlzpLXcM8OQTWbfWlabq/mDinUuKCuwgR3R6EthXRtTTQ+Jz5C8Wp40LUAZJxx4sKL6Zee
2tDcYdnRriS7WKWIKwy5O6eq4tgM4DxmxGU+LVd6qzjg4xHr761P91RR5X3gKa9k0bi6ZxxTi5mi
IrComMrr2n9rvJWQlKOBEckfKMD3W9XWr+WanggfrSzBtcqQwVq4+qCaMw+DbtfTOz3dojnBhnEd
s2cvpOsK38yEdbP2QCV5awuvXgnltIZZgoTwqLdHTwsWVkEtusjWbWfhioFsj6u5T5rryA5Xajzu
QpyFpqc7FYMwoTVcPk3erS7flsO2mYRTPfYTxK8OQU6f7AKMjVCBV024ieOM9mbVL0oSHpJY3o2J
DuiarrAM1QXfm46LL1RRaOVA0qeHKME6BEavCWhpl7CSJXWdW9ONXGHX4/kW0H/UkAAN43HoqSrx
EoGR4va+r0mrifwHkz+YZljQBCauCQF9jM/OD7dm3pMQG9Kds/yXCIuM1KervuTlQd6JAG/BocrL
D3faup+6CWAUlL/oraINSuN7I1kVPgAoEbpP7B3mUM9oaRyoCmJsUrWHaSUG2bGhi8I2GieoCzbJ
8mlwqJK9EdCLF5uWL2zM9AUxQ1siLlmgjY01aPumCU+NhvbMxsaN58FcWckTDO2FbL/YmrUQwwmb
kJNHFCYsHfdJsImNOdPgPYQ/JGf2QU5PCWizTCtWWidd9dqXuCQveug3hp1u6DqsgV0uOuFvUPYu
PL3dRQbmRY1mco+CuT8lU3Iq68AVOdY2I1qZeUsf9UB3caXO7HXxODvO6npdExLSZofMJrsURydB
7fOaKrA3QGa2pJsRQWSgqeugGK9oGi2mAYpqU157TDGLeDAOOpQbiPZrnD2bwYrWKo7lij66rm/9
b1b7UMlPfoKLx/Lg/RjbYaAkY2Qb0aIVNoO7XnTXXl0/g2YH+9Mu45lxQW291A6k6iAqw95Fa3rG
kGYvcoXjQ9EcaWBygafux/d+BiVSxYv0qJiJm/TRKjelUyxQ7+k3qidYMsddaimrGaeb6f3CUHN3
9JX/w96ZLbmKZGv6VY71VfeFypgRt8xCYyjmuMFiBARIzAie/nzsrOoTqR29dbr6tqusdlZaWsoZ
HPfla/3r+50MgWWLaQ2gQ0DYzmG2P1BlFKSbdrg7nd+hQ1rVAGTxAL6NkqAWy76Q3tXDVj2+HbA4
TVn1h4rOjnF7lrYTkVw80m563BQiFLoEsRZbTcTKpgbq6bbPZTOM38ti2AkNAHnYPLSHotY3AXSY
iAxdY7jnEv20PSy1U/ZWyuC/i3e1az/aCgdFZMEavRqnmoiENbJB+RBne4WltSqFBW7amyIb3iID
xyhjwPCHZngRfx25yhwZ1bDYt3YPC/0sDLscDd38JlVvAPCmJb27+XGlnIWNSDMGlB5LpMRwjo8+
2wHeanR6lgcaUTFqiY60bmuBkoq04Rs0G+4qeoSL9mWmdnuhS3hpqT00GaBE1Rl0dvscaUcFTyUH
1dkrCBhypyDiBAlppbXiNlxpe+7wLntvQ2IHGqMq4rVeHldn9h9NHvaTM2WY9gQEVGZpppX0cpvF
4lpjuEO+yaIlti6o0YkCpRJOUjO1BKJ6jQjqQpi9Ruzyzjr6BUaAUUPyOUJvEiPBr9C+s6MjGllF
bYOWsXMPUNtKesVbPvwE5F/d3uZyoFV4m4bbg9Dvx+PjII/QtHKz0mETKOP9UVXdUMhvaP6jY4lO
KwQved/ZdQVC+RwuhAxPpPQzZadspRdMQF4rsvb0GTih1LH6cYosntp57WgHKDl8XEfYdjNjDSvZ
w8/GxvCM8+WHnO/0047lS+hCoD7A02gaCVcq5Ikqvh9xYDwe34GFEnGzFM9re96vRP1tSOnET9fz
Trp2bprSVt/SZ79OLyqZTaozlMwN6eLclNNE2I4TUetfmezyE/azebagPwWJG1/zoL423nSa+nZE
bAXcWk6HX+MlG8ViE3LCj8IxqPilduTmj38+eF9kB3/dnkZykxSNQA7yMgUpZ1kyng2MWg6LZiEv
54veVVxlqV85BV4o5TkUknHRUIAjV1M03ZgSO99vS5TrEfPbWW/3Q7dOpo6NcVmUG3bDEJ+e5Hx2
26NqnrGIZRu5Iui8zPD+NvhFHamfhYfmNOOZ9gGUlfhjxhpGLfV035m0aHtnYMw2Jgra8vq5+6fD
7/f7vpg+aE6GrEi47wG+k8SaP4S6nWarsMntUoOLqwZ/fqGXRbPfbvZiAo2CKg+Fzs3KZuv0CAU0
CvbGBjUctUbBFszYAYdxJV30U/7m+21O0+zbrNVTiYapnNtsyptxXCmc2Yr9lRuTfvgSNYXcH2Vh
QQPw8Pcx+jnEeAPOJrVwZHXUbCcK/5KWZvcIt9gsr3wZP96Soklk8AyFuOgibSHPqlYTGyhIrdo6
tJmz2jULIby7clc/foDfhpnu+tuTm8vxWMq4NBJgZTtJK3bGIATpuTXF9LXBc6PO91oPcTNlUaeZ
ckRxNu3GZ6WkUTmBJgBaA1VkBGBd1v4fH8HFEzcaOJ7NBA1QorVQvub0GujXPs5rj/mi0kNtue+V
hPsXNTxTHtpoeZ79ezOHzJchafhDXyqfZhHMAuPEIicE+Wa0RT/ccUhwY796OV5VH/18Q/97sF/l
3m8vtDRyGEQYIOALSZvmeTJ20t2muLKm/dp3LvelX6nrv+7p14L7bZjsTKezpvA1kOhwOxv6+Idm
kT2KbUrIfoY/vbboFuXNbI9lqiNwxHarTY41nZ/ayVa68oila3d9MY0LFeiiUHPXgPc2+UbxRIRw
JkxlGiEgOn4MG3T7y/xpAJUOn9eCTmk8HIJiT5JC8K/totJFMeqvRXBK7P/z6VzMXJVu7jkpPpQJ
yKWqBUmiw46HdDeuBke0K7QEMI6txiEnZJhzE5EfjR3l9vps+FUZ/dN7upjfh/ZkhDjNTqtW7xyf
se6By2nDrdqrr+CKbfXjyoIy3dpvA1LYkKnSIvW7LDtUcZOXYZX989Z3rZc4NICYYmAEJBmu73DK
9Gr/MOBlqaAFxd5i9sGaHE8Wt7hEoAwuB+k+PR2WTQeQl8g41OnsJXhNBlKS8qeKSxP8k4UucII/
oYWu2o2sZs6pnDCcNZZRrLdK5BVjaB/PJT4I6k5G4R3SJJuqJQ7TuS0O1KL7VcavtPScRxRD8ooz
u27h+nNz7BW4Ivy6pngn4eDglOpdedLT3v3bjeuyLlKwUkVKWX9funWgz6e4AOpWOxmOt6MDU+te
fARKKK8HFzxoYxWe/KCfKZBf03JcGdu4aP3TClIEYshbbrRmqWc008IiPKdU4pPgAAf7yq3++Hnr
lPJI6s4NQ734nspzDphD4Ywt3uqtGVHcXUgOmUC7Vy2wicD3phJ5spWfrwz84+T6NvDF53OuSLml
zXF6xvkGSrexPPuw5Tx8i/B5sK5WaH5cOOaYmqBqEtBpTc/927LaddJpNtdYONogluxmQZ3Eq93e
Df1wqweSmQXXpA4/BgDfRryI187GvzYnfNIXtfdXBC7514a5lOT8tSR+G+ditkbpkM3OHTOGxscA
hzV0+dZ7a4OpvcnAP1z7OC6K85fDaRcTVJ4gu+cDL46et1VMM4AVOanT+a3LUcYS7wEzmoV3LQ79
+ZzxX3epXURtEuAXvJJ5f/Q/gX1XPQw8SbSf3BSs7owgHysuM9cit+1AvrOC/Dvz9dv4F/vgrDLq
c9kxPnRlC90BhCvzHQNdL3eT22v+9j8HAd9Gu/gsjfGYNod0utsbzTmuioVs1564FM1JoVOtIv+I
SLibKIimaPGlPoYm5ExTIDHx39kJfloPv13NxbdaKwKxl8TV5Dk0VWhc3cOVp/vTMsTOLfA/CbzR
Zd1eOOfzUzql+iZ1OX3Ny3SdLc2aScwCtOyXX+IVPfulOO/XNP4+4sXRsR2VowDIniVcwShXWAlk
U+AYeqewstsZj1N4q4BWqIcrtyr99P18H/hiIdIHut+oZpDVHAEGhsNNNJAJOB8p/q/SyYZFqYIy
63xQaLi4Fq6qw1uSp0M1mRZaqrRQW5IOdlA6WAUVpKMW2fgn2jX0n1peCL2+iZLGhjZ9JTL9+ZGJ
isFRjbqWcJlSaLssnuOgOUXbpNEDMA1E2oWF67nz5+kg/bR06oYM4EPEj1y5nA561J6UpGynUEff
CtmkOfrovZyKerjozNauV6Mje+luvqrd1v61H1uhU/on9+idboEHXdkmpZ92K6Aac66J/jxEBn/f
PapjqB6Tevwr2IOWvpsSOOVnaA+7ct34whZ9sRVZfUrgJ+7ozNoK+z8/E3oHf/8KkcjQA6hOVu3I
jf9+DdrQSBWwqwEwVbSJx9ZPCnEHrAsbg1H9os3EA/qxhAxipiX6eQwmy8N9Gmk7aMbrAfeXiioN
GRodyEVSE3JJqnlsH3UU7uXQ3yigHepBu9MB46a6YmtK8Tgr4E1FEIRxM9wabf+eHfUAv9BbyhEu
lclAp8da1mXa3LU1LpUOBWG3yhUsuCAkzlI5AOy6bKH7GSBFQGBaih7ekyGlyCYvKgCLZso7lWBE
AWcyKHTmm+Qwu8vann4lmMICJNduylcKNABKyvLY4XHSavh2je34jPnaSkqEBZhEW9ajL2Cft0Ul
O6eQU3dzFyUvbdOZ4USH1g5gLSjNzDA6rGezVUl3mxHflRK+NtkJBcFWBJVJyxcQFiVIK/m9KsN6
Exnn5XzADCuS5aWa9MF8ZOhzY0mJ7DdK4yE0tzKoxXpMA276ns4UJ2vg5+sSH2Xl9U26LmrNHlUM
u8gA0yajyC/ZUaGTDer6Iq/DGyM93Z9yzZHrFlJrWPK5p0VwSCgPgIl6xooJOVF2upnnNHQ16v0w
Uj3VxBYXGyPFtjEv90KTJDaezkf7WMkPp7AJ5FDCZpN0QltbxoBLi4abuKphnxVLFEgy7ITbQ/0y
KXMg4LlFey9qj12k0u8om9KxwIamWsxwG2wP1FQKWVpVOd1Ycbk7HBRbr4dPctk7vVI+T7JKv+Hs
KyxqCumJcYfXDxD96PXK/L8M4OjbVudUCARRJi7/LUs0PwuQYaBr2sat5g3OKSjXsQ0j0ss/poDx
aF376H8LORhRE0QJEKuI5h4ix98/uDiaG1Io1dS5aNUHP28NmrEt+zumj4aahRSSmYgINvAoqLPy
ypJzqROGosnoKEjp6IZzQN/630dP81btO4lGU3A0rxj84X6LYb31fsjMcjHcUQJr7fHarjitY99P
PheD6hfBHYfufFbD0rEzYo6ahkIQi1a+p3btzJxp6ut2dDc+SH77iK/jlTc8BTV/GvxigWtavAbm
0+CN3X6BXrZHv3nEUJz4zqssaXn1DPLDlPr+iPWLmK7V9KqDYjQNmG5wMYLi7Yrm6ZP2ViwN9N7G
v3pLsfHP9/nzqCQwOIfQCzN1eX8/iWB0hpwqZdQDqtZaf5Wax39nAEOmFVCixfsyKwb7WM3HeuAl
jkudZM25zew/j/Bb4v3XPJG5A/4jQYGZXuW301TbaoMBdIroiZQtAKHECXfhignJtnxGn1tYxkJa
I+n4t+YI7S+oPGkj4uv4+8BGX4352ElEBkG6SXzRT613bXt2cF8iELl26vjxVf3XaJcZkAFClzGW
jHaQPzvaUQplc+VBXm7qPEi2ctLeuqIoKDQuHuSMkEOomnKwMShakgi3qW/iLwtE9vBUc8ToBsmN
D9FWR3GVlqsIoWYtjHsq+7dGKpsQYf56wv9f//w/ZFEXePz/Zw307WtybP5jTUt5cvyP/+lWr8f3
z//1HfDwz1/4lxJa+gcBKlULATNbXA8nufM/IQ+a/A8A5bKkG4o4FchklrJ/KaHn/xAlyBAGbSR8
OjJrzr+E0PN/CIS6c5AM1OsQpM3/b5TQ4uWRiiYdrHRFOBLsI5ibXiwzGFAkEUxb+VemFItXhBh+
bM8s2ZvdGF9QqX3otYtvz2v311r9XRr9a+36+xL+90Evch7oO6B55wx6WCmBuNU2M3+2HZ+6Rbcq
3NiNvC7Qtroz32Vvxj5BGRv6Y6BbrVth0XsyRwcdpK3uBE/YJ6/TX09vf75C9dpjuVhAxhgBwKnj
CvXz5gikrLBOD/MvfTt1iAwOJTW3WcJii23Zx5jekW2cXj2RP2nKtU6rYUfH/iNMNRyD9xi3UGfs
yFtFd3ow92VKVqKjB/K9iiWcG5KowMLNPjgRCExTXfQ3f76ZX8eO3x83cZFOEXvqC/z7akjD/Dws
jlSIshV5O0uaMuLW6T53Zg3iVpgN5mnTb0iQTJi4yeDDDgPM0GS3fNW36EbEJ+M9y10sSB/rm7Nv
WPPIHiszWdQrvXKRsfeuHMBwJDGre7E/WsWmXrWhiQncYv40u8k/5k9Yu1iyhX2Nl/nnNZQlmGlW
HBycuUsPvB171aekm8ga5pvE7ZfG1VPp72HDNOf+6yFMS+y3vajXcOKYHaVpomtw/QWAS1vj6XxX
vyDO8ZrExjpOfMLrYlZCSCdxPC4IaYnhkalywoei69Reczs1xtJ6vcxsdBu87fkHOivAF6UdfUaL
MTA86V0PwK3D55dMBbcPzEnMYqlglBRvcY2p/PMyRfyNcPExe6zeQndwQ3PuH1/R6mxmNxJ8ip3+
Ot6XMQqDqXcFp5ld96BLgcQc0alHmtEXiJLDJ1DAjbDsj2Z339v4urjSCvMDhk2fD3wg2f21WPe3
usq0WrA+ijSC8TSFy5R3VpQYYA08RBzYs+RVoAuto3vCjALNrhzI2puB2nqxQ5XNK/YPN/Col1SF
rcIa/GtdhspPH6loCCyfugDqSLjYFYVu1hUYB5P0cuoH9DoWRNogX/dYvtnn2xDj7EfYLTimhh9p
5wg7PGQnatNWDNK7uDYBEaxQ3RgeFmko7xuvWveCWeJMCLajdVuftIm26WFIl279qPNp3v35wySK
+31j54F+u4UptPg2K3XxrEYGtB9bdrFZGqq36IQO9Q78u3SAxb6NM/dobHs98zS1sPTDCd8YxTKK
/gFWmjEbPW2e30oqBh/dW3LyUslDoNu0qCXN2TY6OvITeRGx9gsqQJg0mNkdrVJWtQi97bjQfdwW
+jW6LO/Ma4vNdF8g3V2dNghnOalmd0A8Kc6s9G28aMEpo3R1CejlZDN3Snh54TKs8O22cEfBAzL8
5PKKiuwjtYjiKf/Cxe7puBKf6tLSvLOL9uflsBifwnU0t1BQNk/hfdea4w6Z0SRCNk9LGFXm4Oe1
1S6BBOm7aFjFn8p5NeMbMJ7RuI4KCTFbPzi92SMcGm2lXkoYQBs0xR+AXMncxkcJEtUXlO0sSXC3
shWg13Ods73Vm/CFwvXxABuSq/GaJsjVuZs00kuP+ik+1MDxzq+GlkAq9Nr2Y3gA1np6Fd+1wNh2
762j2tOfpXNyjot6+UBTwLOxQGhnzRZzB7PrG/UZ4JYzRZnQRhyUiJup31tzsKYJUtfgLHYI4BE/
dm5Fmwf2IHzRUQHkneZY0WkxqrHQ/spWhtwHTIiNDdYRLlzAdehPsJc1OhFz83hfvtU166z6Cdpx
LzsNWM8vifba2IGw6WUv2bq619AE5+bJQX81M0tn5uIZni8xw+DHSHAYWzgl2aJYiDazbIfv31kC
MjBgCSGZ+B3QHwKhMV02R9Nwk5fqOXdCXIRNoKzO2e/RUd6KLmYet9FNvUbMHN8am/IerDKFoVsD
ng2FXzt5+bVZ1kv0+6knL8fH9Gw1y9EXl7PTYlyqq9ON+jbcZ1tGZCXpbts1XSGCZvLLdzQOuzRg
PA0B7sKj2UsBRfXuHYhK6AibKQt8XKV7hWpu8Rx/CI72Wu3mQUJua9/uy80piPzTzels6csTUlfz
/Iha+kVcHt3YTl8qn3p55+v3oMlVzTaccVN3Dk4g0rSxGw70PyuOTO22eaic85cgQjy1Ve5rxi45
3aQrT/uCZulwFN+62+G13+C5AjgQjSeYpmJm5fedLyl2DNcah0fYLlZ6D+Aa6f669ngixv7Ecz75
Q7oM0+WIaw3CMgComAn7o+G3rK+qw348L3YUUgEP8obObKzW7EkJ9NqnOwNFZbge3Sx25GoRd2Ys
mUg6i/fxQ002mOl8zBaFd3wR70EjDXf1ottgGPIy4L1B4niHh54J4BZOfyzbzIB0LyK8ZPUuwXVZ
89MyzlYdybGvZlXdsUo9SV8RGsgA55gC70TMF6ZCi+5yFXuMtIqvfu5VOOIEhAFzcDt2T7SzrRH/
J1ucV6pxMBON33Vn7U6sl8WItHNVGw9C51QoEefKJo8DHJ9nyYDjzbZt0UPTCkerQGo13Ubo19XW
QMMk2GgnM8yB8veCbdl4aWRnjufNCnp5hsEkH0pndzY1Q+dwy2JKl90aByELTwM7XPcPiX++PaOa
kChKQWF+LT3IoYsTOTfgRWa27SNLtrlxBLOuvpQeQEixFoJ15Knop+kJ40KBrMFgkjIvgsOWrwTQ
DZzXe/GtpUsDcLuDcTLeHcSB4QJrlF+yk8I5sYTdUJInCsTLUMg2KdeZm7kvrGk1GV7TvV4746rd
qKDSYGwhgGyeznC1CbWaIMRxBXX5xlgcLARzFNxN/SOy+8X5HsOajeLmNm6bE5eF4rNuH4mrjh5A
/tA6P7OuRli27cUP9EXJw/mJfpbyoYEmMzrGe62Z9QOL52gdV/wu8ui1+DQ402ezUP3ilumK3TtK
9kXvdat0Wd3mnu5LjugbjgOwfT9CJun80MUGzwrvpkKTstN/yc5kp7UF9k8HXTLaW1eh/QAlNUJZ
JKLBKTi91Gb/On9oehdzLT6dc2G3L/S7FNPHPe3q/SZxinmAm/jsMXvv4o1ePImwOAu/EezhpVtU
i0jySprf6wX6M4/jBEKYAwcZ1c+ek4d0I1m5I67k22gTBsUWRzC2NlMhDKMuyclidjOF6LWLSs5h
u4hNZuYtahVb9Oar8ENanANR9nmZ+F3jAyR1Dhwrrd4m3LniGedVyLzpKis+LoX3M8AaQJ3z+RrA
nUhr0zLeVn7nU3SN3dQSPTmo74j3t6JiHh2+3AfA3IOZ4gdTWCKNnoZjICb4PNhze7yTfZJqy2hd
r1Nq7omXLxIrXBzRMdEpuh3oSVpOCenb4ysi5uLrtEpXA8NF9/kK6jzLVOPX1EKOt7wCkrJe6g27
6FNacJN9b9UGfYfHDej799ESnqtHDdK3ldmhra47cEb59sheTzKRPdeXOvbMB9xWXuON6pVP81uM
St0KUp2TcUiL3cRKFwPEUju1j2ziokP7KP1dkg3wnAYz6ODCnbIsD7jK46N5T4Na8WKkGAm4EW04
Pj0QUbSSBw+sTnZ/KuwIhTLdSC+tf5pZ2Xo6jab0/q2wYWWHfK63JZ/kCvi2iMvSs0SkrCxbfcHp
i0537RZPIMTRjdMFVeUak3O5BWPDDb9g7YL1cGRy+oKJUbXeBke73oQPTDsFHqxV3oeLOfgU7BtN
ca89iyx4O/QkI89H9/SH9i7dcaMh847WXgxc8NKzDsbmFAYlLsIvx2Wnm/E22+p7mhZBQGe3rFsp
JBGiAgLm5EN2j6i0cg5i/OL+8KBbukMvArMPhB5ycpN2ntIav36dr7AUPuHYbY50XzjjWxq0XrFL
WXZyi8/NxD7SY6dhUkyzuXbndm0rC3Uz/X5t94CLoG9xmQefk8jzWeA8igBnM5Lnd3EAdcLnZJ2/
1C+Ro+4jfptS4x3O3ny2ukVFhtjOZQ8rKmYZLzsvb8qFgd3FLZ0A8OQEkGlemdj8HVa0gWoNq5yV
p7vP6O8xJSK68Rk/gNJNd2OQ7Di6OMbzEdqjmb/36O0JYZbZvnmQWTfeucRxi0v0DvhcPUNQatJg
oy1nQay7ebTD+zjdaZOPqyneKO+ozReVlbBFWPpHvFACYxXdDsvjTfeCQZj8muDCPSzPhMWqQ4NC
fHbwrotnrIY121922x7us9ljItm0JJWKMyouIGg6su1a3uv5JpotKsPOlV1TLfVNmWzqadJMZX1g
SBXU7FsVjo+2A8rEs2YeQ8WY3urM0kkRED2Nfq+vitA+KSYuWlRnPivUeF/thrbFx7OBstJp37NX
vbSw9jO+siPN1Za8kW7lG+2Z78WSOFoTShQTNE3HcwXQpVluadbi9tDGc/6eK/to4Bv02WUF0Ogz
jpjpothMM+OwIesJ49ASfBxBDTzRTaz7/IwQFFcKgtSI2rVqh8ti360HJBnDMn+st/XubI3OwUzt
HLBYe8cL8msmfLQYXP7fSuK/FAn5xAVcRU3NH+/1V/FVDJRwW9TueebE4W19Mo9fkko90VZ9zDgp
vXwdHmmzLqTg8IATIeEqp2x7kBz5tSXGPZkqXTVO81VhGUOb8tesvY/uso0RNLnf342vyVP9URgW
wMZWXiWGpyHlIzxf1Ha6ZvVmQz1bkUfIgLKPDthF84Zl3jvLpPXOimtsCsBZ9CXOgtXq4NL/4c23
eEtMExhzGb7CZFq6CvI1NOLAG/YwIOIDIUA/ejNXcymoE0rho2A2mxwt/tzK7ot7CsmWYB4/u02y
G+5yXHEZgFXpV4oqRBm2OU9LA2h7sh+QgZeHVXT08lsw0abI2YfRl2ci/vols1qzwuYsWnSfjYpK
c86Mw31bcrTNAb7YDf++PfuAoO41XvJUfoifEjTit+O6Idg4mM3aILEuYjjG2aotcJUPaGMkCRPj
cE+O4WQfEw4T+OJhOxbaabVoAqomlVlZ/Rvl4a/oA6sOj9vz1Ad0mdE7bfC0femLwhYeOd4U5nmG
/iBItb1qsWtZ4VJYIYQ46HjKrHh/hak+dPgBsy7GR4qh1vFrvq1XRtBvBV+1chuT82h1WtWrYcK6
4Rh6K6eB8cJidwBQsp3xDmKbFQbnlbBbsu3gH06yKcsdZdFZc/LblhiUi+NNQ7E5ONyflok9rrmU
3sJLHm7XYQ2Z1KS8rBj2Wd3N7tS7aNzLJkz48HPuEe5xbNmMSw7azlyHZWZNhx86oinuCFQ1CZtm
fuf9WnewlbVZxz7nbz387N45rFsLYWtrSdjsQGskWcmm4OJ94uoLxUsyH8dLm++vZ74QqhOIUXy1
suZJcI78OkaxtV87RUzEqVnsBrP+dhLo57QhIWg3aidadq036++0yAM29VetgmPqsJzOdLKX1Au8
nspFbpP99GqCOpMeGiopTDcMgzbFnvmBwr9fHfxoRy3Wn3iL5R1L6k3nbKYXPRAjCr4iccw8BPru
Pn7obV4rgb89nUY79wu/CGnZeYMPG/1pmrP5jsnOYlFt4jm/fdpW5Saa7+VuNXl5G4uZsBDmPt5n
bbzktZCHaixMvA7syYZDfT9/GrlIxJ10xOGauSDaQo865c/GTXQf2sVy/iGzV3Lwy9esHLdwAbCa
IvSp14nPXhQQEIbybfXYTHR+s85c5fY4WvnzjDgIMPsy3x0djc2lsRifPcScVi5Mo5f4x2UOR2vJ
Vnz8wUG7SSa34DfrlKQz+b4DHBzSGoIX4kZilsvZMv+SIjPZ5o+cnFE7cHrvnRHpDB1bSBX800Pn
8qcv3GTeuKMlUH9ug9DSHGORkyLiEUoHq7X06eB9CA7rSfk5e0bhnBIRxS/ZfQMy1yWW6bzCyrxr
YCpxKn5epnqx+aDyDSOa0sFFcXTEhzdKIo3MOone2PoLFygHsjP4pX8le0UN4o9jTf/8W+6qT9Lc
MBLGamyaSMkElBb444XuJc9xEN//ebTftDVT6hHOHAV2inoYslwksftZjIvOgSQ2hpZPcw5ySKKo
OEMX8FUn8ghnqFnQUc3WhbGWa+yu3u9PGeTvV3CRQT6k0O4LbZyuAFaT/9c+n3B2MLwjuXvtWtFv
qqL/9i6/3fFFacbIZ7PjGHPHeFFtWg/s7EIPmv8OHOTaSBf1mFgyklhWuLMj+ng81P3jEpseB8dU
589vUf4Fz//tppiZTE9tSnxe5Gxpz66bM2YhdqHQPkv7f7TWYyoMJxSvtcO5vaugI7a1Kzn6UsPQ
Lt73B7p0zYmpy3FzXT+UNFe+y88YgY0k99j6jssI70woqDoVjpPgReoyU/a6npotfXuIP2Zu814H
+Zs0TMmjZ+NgwpWw1KcGPbqJP98R0Iddf33Mnsc1O/zbbEXAyMqsL4+7ZAMOwpm8is1iWyySJQp3
spjv1YqUGSkrlMLpQ48Lt9l6zVL7EreYZrUBic2OA8HHBFupvX6f7JH79Nb8ZT445ChEd2pBmLoi
yQpZ8SQUgyGr2Zj+tSCs36slaTAXRAINccE8mL3pLiWnN5ULmjSdyiJ/0XYhJMSWBCpZPcoM4uPi
ZNGGb2x4e/uBZk6WWH2Z0RNthjfSZnRHO9qAu7RTdiXSPq9gYIKzb4I4906byhZd9S5/yO6E14GE
JnmfFXbgdyeHqNdRgsZl77vtl+JiGEzZTdm/i8fpX5UeZo+xa7CqF68gmIfQnxCGoVveRzcajTZn
a8Nb8HC4JYV5jwcEB6Zwm65QfRGPzYcgpssz6N/HuymsxudK2yZ3WL7yQbeL5I4MfrmGVU0aadr9
rYrKwvkLC0TE/gWde42tEYFGzrALF9HBqjjn027wMZkoUSg0HlSwtViisl3DLlWt022DqZVVoMW6
0Vwcf+8Td77sBXpkccK10mFZZD7bCNkyZjB/uaMDmOM82Xe6wqdCzUxdJrozy5ex+lQd/Ky3W/uQ
+fSkYwTRmf0U+sWOcQ5QXRGkZ5gw4BQq7vq70zPd6Zh+UV0iXC6ouFnHmQMRRxlcyT2xqx/Wh73K
U5E4sxUbNisfE6X16JEd+xVQZl4WhPtrZR35p5UNUJWOBwGAv9963Q51cgLQw0o+ZVQpE7rVXYzl
2YpvANm9QbHr9JmuWWYDYVGuphwTeyixBOhd53wf+x11HrbZ2eIayln7aY/5fmWXe0wUxfVY6tMe
0zv9JvJ7R6eQwOezT5YkNIPpEkkm7ymtclqVeVoJsXa74kzACYxGdQq1ImcC4L3We3Q/X50pVfVu
abcr1SLFTvvR0uAw1D2dSOuzLNwo++pJ2iBKuU3d/u0atQ4J5g/LumLIoiZgSzOhqP6+bdYH/WCU
B0O27dlTwwnIq47b6uxmtYrHDNF2R+4IOuzx8aiPVikEB9nOH+KdaPdrPKUNb+6lftaRnas6R0ZT
yZEVB0aygXQB2gNs9veoWdXDS9S/qqA/7slJauxSGksVMS+tNWb/mfswLlCJH+1wd2441ZZ7mRVJ
fY+2yrq6Sah3oanFW9vEZSZ19V1LIh5oxwPsebLPSW2+jE/qk7xS1a950JKTWYTGo1je1IeFQOGY
A8FrZSe8rwlqOro6CqADmWwYBE4YiMt8X7HEznZzS1mL720wt1gaPRb6QjKBB83mXju1yZqUY2N8
TMnkrcSFAdLvLQLMTgKdpf2AawFZPF2Ha3CyhYzjUey0/rAv/YG0zsHGxcEETIveZwr+LNms35rn
conekuzt2p8dHI5jbwd0SLjn6maHJt4VHuEw+Kc3YCMKgIadsSrfDi+ln62n9Bfmka0vcE6OzHNH
RUy5aR2OA4LVFmwg+l24AVwRme3jbAf3Bapv7Jy2wIIw7gnX0sCpwTytzrWrArAl9fbXipS64V5T
PaM3oXfvUixQ4bWYZ65Rxa4Tm2hYRZijm2wcPS3M+bRJsig/MFDHqa03LQD0p9CS3gDuewSgb9Nl
TyDLZlGsSHdND730D2uBw+Jm8A22vmwR38cUmn35FpcDPBVnz+kjz27Jmyb/ZJ18KV3Lpgr9tuP1
hWt9xZLGv3h2ZTICzfqM1K5Y98vQmY44oVdDu/fkBfB8t+eNn3zxSSN+kPzMO2/PribwcWme8kXL
hxM9dE8VnEZvzpcmM7WkgJTsQvg1C0R3qvmQvnZ6C+jK12gj8HPpKxyovZ3dE4EQ5rTMxSk3bbjH
RU+ikgiJRLVVr8v73qF8RbXrDQSVLa8orm1DCnFSELM40R5GyNh6sEDmN0ZrFbtSXyZ0S0bBBN8Y
5ywYAynioJkjQzlWt91bvJ3ytb29mU678X4+93KYD9iJza35bTY4RegkyX1CxQZU33yriI9n9hYp
2wuhL6tBiTegfiOiYi6clOawjgQcRRPOO6U9lzcGNre4GrunT4OGVG3RJpI1T9/ocyKtpCwk8ocY
R4224Z74WxK2HW1xj7Ls56d9kTwrKNs13BfsNPZnyqJOURAv0swLI0t7kDR8Zk1ptPqRudB+EUNB
oLDDz8EaE6gatpQGVAE/Tm+FjYqmNcvMlN+Nd/0p2xHNN278ntz093H4rNaobqzyjAM7HEALPQTh
Rm8nz92r4Z0W3Zf0TgJaW50r8sDpf1J3XsuRY1mW/SKUQQuzsTEbh3JJOp2aLzCKILTW+PpZiOyc
YbGyk1M9T/1SVhVZkXAAF1ecs/fav2pfO6BvrjYSDYEm3U65O82Ixz2aP9EDq796jdR5H1wrV2tN
cqTNVh3WujjV/0Pldi71bD8+cJqgMtk/62cMZiCydgSKU3WQndSjK7fslZwNh/o+PxmuvlN8CtG3
5Ueo8rVQkNT7DXm8FDa97DU+h/b6kVn7vnHGIyUjYw+tyOU18c4v0n7cFZvlSjhp+0d511OZOCsn
+YmAjPho3JRPxkm9LnfF5/yUaIcKzbyXdij6e9okpLeQp5rTKCoqt5locXAWZFNqHOPh2YwfEonw
z03wPEuHqLmVauxIzzR98smnC5jeK1cCSdq2eW4pHvY4dg007FAxHPEcUFHs6eswLx7bjlLs7HH2
pbL1RjrJSbt0n61X79IdGnl0NoED6o6zvnGv8EJaL71fVUjrTmQlOG4q9I8coykFL272OXqQ4NDs
yLfis3LqXGqi8SZ6hWtlIs9R9ibad0+5RA/vy3ZtknQcgNk9oWaq7PRsaFTcQts8IFcgY3wtENzO
zkS3VLisP4LyxM5EuRIdkj2LR3aK34LA1u76LVqKfeYrWOrYo5F+91Ce5eZOjVxhfG1edcXOzxa7
w496Qi1D2vxGIdX1wOYtTo+1dik+GzAKtBMpAUhnQd5bIpF3j9XVDGzHjm44tBcbge0j/bv7HsCd
hAQ/tMv5or9EtMJ6k3wcO+UF5eDM7CDUNgg8SMVuKYaTvfG8oDhrbOtcPgqHmN0MHbLJLw9mvmkh
bzGnbGPORpSx5HvrmVtjpix5uxWl3Xv5sag3TepTKRKgcVGF8ep1ELLaykz3o1N8DgXRvpse5uSt
cO630y9WV+mcv4lEI98IO835+6PWqlD7ftD67YDWcVYQn/ztoGXIjdaUILAxiDc7WmjUj9BH+/1P
VYC/Ojt+vc43BYs5Q4qRYrYz60oPE4qak+WvAQE/ud3Mv9444en+jzv6VgEYomGsQFH9cR7OYRk/
mS69Tcd8CVt0ANaT8tTsmmP2QdYQU+ZTRYulf8AP1ezY+myNQ7UTVkUCQiF4Z6d4H/4Sz7S/ln12
lX1annQw6crSXXrJPvVNcln3uTGG4k3jk3G0V3fshmi+4RC5bjbI3SS3RODW2AUVuM7Wt/UtpsbD
8iKswpWW4nr30O8oy//xxP8t6e1/O6jwes7/zyW1dt+8vr+WX0W0v50bf0pozX8AFzHxsqvAP1C/
Mtb/lNBa/5B0WcfqBLPXQAXNoPlTQgtnmKIR4nPIsmTerKeePzW0EppcRLWrbYPYNYzy/5aGdh3i
Xz41ld9mrAp3foioQD3+9qlVxJ8TPVqwMtG/NJbqtsPcsyHp+ykux7NkVF4mx7R6wKAFzIgpB5C8
ieBSK2SLk5n75dGd/7juV3Ut9pK/+D3Y0hUVBxriuO8mZpPjRRwuOk3XmDYSYRAIa2aAn+W7lVv3
IEPclPwxKeye9AXGZBIfKhPkWxk4eQMQV5xgXzLjhwQjEysvMbsCXkWIQRdDoYdSt34dmP4kDse2
oLRCh4b1WVSYfRHICOqhXUQ2pLFfNpbujUICFnEWBDdLaIEJfXkrq2ezjJuN1qL86lOvG+PzME7T
RqGm6JrdUnpiTANPiV8GwbiIdeqVNfqIadwJvbCvFOtoMteX6klo7sOkOwg6Kpp+dpPkM8QTZorv
aUrpu7qJg2NCRyEVBXuaPsM4AwL2EoClY7/Sdam7xp017ErV1zIueBB7xQAPpthtjcbKfB5ExZ2s
c1Se8pbOMVN8mCp4PhEngUedrEM4svFLqSo1HJ9a2ggiOiPtsc12GUlppFF5FUHdprbro8zpcYs0
hJ4V4UMdPGbQKIgVnUZSoJCmNdDbECwh1OfHbuaEPKn5MYj3QQ0dVaNtLqQHGHZkhr0uMnBHmcoC
4kXCw0zFm+LACVD7TSEiAqF1dAF4fRk+5TrITJ3dqj7JdqNDw4zDvSQ11208b4vwqtLnHRHLxGlR
htLKD8H8GBPorAuBV6OgHRtkElZ70yQw4+sHebmxpvWh5QhjsbwhsGloGAvJDsMnokDQgQIiOrpm
S/xQxowBZba7hWQuTb6JiD+PwJDN2p2m+nrdkhzScGqwmupSqQhhzZIejiBnYG6U11JZiTM63Ti1
Jcthusna9DkWFtO2tISd1lDw/tgWWOQIu/kC7VJVidBS5w2cKVoba0RYOk6Ug+Wp3Pb9TNB3kt52
DQs8QMVNCa1vqfLRlcPAW5rsbhSv+DObZ1kQYx5n/TWEBRra3Iuw0NY0r7sKgav2WffPnQZIscQB
iUiyp5CQgiFeLkHEHjV7S1rOcWPvjxKg4RYpgfnaz/yO8U2Z3yPtMrIeGWwpQqLcxG4mxLoikAt8
H6ezsZsOA/WqOVP8IGDAjPSoKQ9JyLtIU6tWyaf52nHMWejQauwKu4Vegi+kR7IiHvJ8vJHzdzVQ
dz3bnBwpjbI8KDS/J53Idh7+VCzXqYGRb+w7Iroi/Vha0qlFmqLqkhsR+B2/pmq9qfpbBaRdI7yN
Gc/UaN/C5iIXYMqDvWlGpM6v3MO7RLH8hv8q9ZEd5qmnkNiWz3wUd4F1O0kGtMf3or2brZPR3Rhj
wNNeB8FZVXCE4h1c/6r+GTPK6/puER+N1jr0cvQxykchIKO59CQGYCC9xAJJHmDlREpSFW26bjn1
tI0tmMjlbJ6UQt2m1anjiIcyUG0lAJ0SCjB+fxY23HVvDwpOPMO8HRSVhNbgPh6EN+gEWKPpUitI
iAjFDmhqqYmjzPcidlQ9BBqrKp6aqPcDCYhiQLeputX79q6Rh5eOEsRq7QMj73X59GxVwylKOGiC
J82XK3Pm8M5WJWse0gV0nExhsAv8LC151dJwZQo1UvCEiu4y0+pcXM1CEla+dYNyWyoSJ/Ukutf1
+SOaP8N02Ok0kKZg9NfJKTdfCfLdaMaHpd8nEfvycPLE9DFUvYittS5VTqYmK90XVgpkaOkjN+ed
3MGTS0TPstpDsDSbMLMgrBeO1r6W6lvO85JEPj71IwiYVmLlVHA8bZvdoHIyxlBsq2YM2bI/mNWI
ng6DrVrFL3JMhaKiy2ekCyRT9SgbPeIo6XpurEMVx4eimzdl2LwKariD+AkVqUSjOFV2HC+bpRWP
i34eUYJk+hXLqz0XxUPfcsbvoW004UGsm1dDFV1zDGoy9YpTNIrb0KjezNHaiWnk93HBacKat/My
nFpzukwqJ484fjMRBU0xfboGtdDc/dLn+EpKZ79ET1+hhmIo5bWDvd9WSvoAmi80H60hHiuR+TwW
oXqOObDiqTA2qZptmyS9gRfCpbbDdF2oFRL4tVsx6lcdFXvDCKjstrsAp6zOSNfC6mL1wb3JOK9y
kYxG/o1TF+8zE/N1rm+IgjTHnhhPa0+Ss9MiqeQspCChBKub5XfB2MOabpixZ9ZMbVOFsz8hFVFb
FlNI3cGl7CGAz6rfoo6oM9EXVM6P3SU2pqOWFJ5Y13bVUSlRIoJZb8L6Tew5wKltG9vQFEtD/kz1
XWukvzKt3hiF6KUqyh0ZnrhaWLdq/WoNqjPQil3Xufw+o08yk1ddZXT3y9yW1NKe0G0pRmRH+WBL
VuxmbDNyufJG3ZsywpqrxlYFkk+b9qbTLpHyWuFGraBfZgCp4Qc4IthOablXZcm1OsVm4nQWol81
gzO6dlya0hVnE3bPiQDmZtQgBHPqLSWKCTUHawpSQGPrGH0XnaTYYlKaLgFzUtzbRYlMIKIjSN52
EJMUJcxuJCDonz/ihhULCfTE1xcqT5aFskyWfg3tRS4p0GmG04mLbzJ9DtRiE76ZOclsDUWDxoc5
RbE9TM86uvqq7/dyinYjuo3anSm/NlNuT4J8PxOIugTXUqnZ9QBfv3sm/NXWFkLsUJxZSbAJhbeu
zCCR37dV7knidTzlxD0QKG7udHW+KsgZ7RmaoLY1BZV491mbF4vwaU0+6TAohPYxh50OCxZaKJIY
VXBk6SWzOIGntHcQvusI8ReL35z7Xf6QJi8K8j+pJYaJQPhapO6i3WvDo7J21GuI1xrHZuS3QXzs
1tDyGFDCcF3oDeF7gRsB6ubv2YKiebKmAY5t7ktmqGzU7YF9IaBXhy3eLmXeUYXIbUXqu+F9L+bQ
ZY30aZq2AuYU6VIK55wyyRIKs61V90J9Lof72PTCYDcl93OIxl98VENkuKEw2UIi7mLjYylBzMqI
OCx9q6Gy0cWPmcff6nyanOKzRfhM1A85hG5W0cLRKUQkJasMikwLRVc/xg7BCLauUfnq96EEiSG9
tpBvCbK3sKhWSnPVhFQZR96I8TjE06af2MHgdBhDP4wtj+V1R9oJ3TbEAiMi18zAUiF4IRR5VY62
cdb6xQpZTZEJsbXBMIxQI6Q3KZ8FreLUn16RaM2OkAG0foByZtdp4RkgsQTjVIxMbrF8sigcrE+/
xf0zX5sCUq6B0RjBxMuuG9QXc2SgkEHhjVDJaoE+VyzqQr8x9DerFfyBXUBnUHMiL8lSJq9AlGxC
6x9AioOZh2g70QuIXY16xzQTGL830xqOIpAKwA91LB9b9UVkWkqz55pKsXAtlKmd929tfRtQHLcK
tK94BZZll/MXxYo2rjRulijfdNK8GbpV5CJvapi1ZiZvp1jxgl48qbloByCAdSm0F51i3HBrFG+6
8p4qhaeNFflHndfH3HPrx/KDLsdunrd7o6IhRgct1z6UJTlMyT4lGkAkb7BHNS9l025YEr+ciLCw
rK3F37KEJt0EmU5OYhQiyupJicwkDTJ/sdNU9CUR4VU0beVKt4skWc9E9FLbYGsNM/yD2NEb835u
KSzL+aUW8o9AeNE64dOspNtU685EC0O7bhWaFHF920Gk/+Hs9q1o8/skqdCC0zDyc3DTv8k3UjGs
4qGTMXrtwu2q+12LNj/DoNZKyfcDq6ooRGsqsHT+JZJDbvVUwFyuODork0rbgVRn3uPfn0N/ush6
Sv0iDxmIORj1mYsoFW1s9dXKg02t/bvpXevZ++utfDt7S52hSmWRKQ69ik/zs76JXyw72IoWzgn0
aKvwhdLfPvr1E7jyrw79Xy/8re41SUKoV+z9nam6CeY7i5nh75/fd2LX78HwOzhFN1cMKUWKf3qA
vdlZ7RKHa1cWzCPSMrTmazt9hUmNj8r5h8v91dj7erlvIpBCI/BY5gRGq2619aB5UDZda5ur0wUZ
MC1UL9lHfuowHVAH/enyfzlc1piY/7jb9ed9GS5xrwvqZHB5YWtck3HrYNxRN6aT7oY90h4mDtqb
P+lRvtufvz9jda1ufrmqSLxtm2Y845Eu5qrlLRfSXenorzmgOt4yEP1rKe+nxvZPL1f99qWXubr0
I9gbxu1qKV29CgHlf+O37Ebb/fBu16/g+weviZK1hg5Bhfx+NSMWQfFkdJJp+im83MRpsCghXSp3
dPN+9YefCAzyX73Or1f89vWP4ZQFQ87nQfzBXeRHO+3J8MYH1I6u8hbe/5ZzbuozzhD6BYqfXVY9
ceiVPyQ1St+Kxr9f8Nff8W1+kDt9MK2WOwfS2G4nnM2RTRur9DWX0Bv52sy89Jmy+OPy8cMzX+/w
7575twkimIZpEHquLBx6V/F6P3Ckq96bUZ+sc9LfX+2n21xfx5dxHFlTzGzPxabxYLLNzRYkLMmb
pg/+31/oO3DmXx7o+ku+XImw0j5TKl7sSgy3Hmts3aUTHFelOo6M1EaWa9Kq/f+86re5UO/abGrX
FQsnvoQM67eWARQbzTVE9kwPFvEUZMj8V+bgr8Pn26Q4iOpYDibXXfUnEsJ/5uAV37rOwZqw+XFa
+KtJWJNl1mVOuySUfZsFVS1Vu17IV5f66OJnRFGJluImvDHccpccLH9tSSTIx8cf7dTfUbWqKoo6
17Xge1I3174DYYoyVJJmbBSneaLG4igHXJyudap39Ny2weWnKeK7VvX79X6D5L6MpCDtqetIXI/u
/UPuck4Bq5+eAVr/DIT5Ph39vjeJgGVp5WmQyffPo1butFEkhG+dBoBCXVYDaPVYPL6vHP/mqvMt
h8iNH8bst87YH/enGKt9WzMgsn27pplncZeK80q50Pejn55aL7mU6O9+0m/9yze53p1K3DM2eJoa
uvrt6xf0aOrxyPP1r7691aiZWV73BjWD29NVW7kXdpNm//39rUP/6/y2XpSIbo0YO0lfaST//EiT
RW3mNhgRVg0TdSnMvkjgyDNlh/7LErd6kfwXGl+n+L0p2/Kz+x9rv+y9rDg1QUL8n//jn/7Xf7f2
2Lot+c+7Y/+rCPs4y16/tsfWv/FndwzAzJqmieqb/wASxBL3Z3dM+Ycqk1lBcqax9sJgxfyf7pj5
D83SZNAvtMBEFcH4/+2OwZ5RmQToaBkraebfitrk3/TP42S9LhArTSHZcwVH/FYEf/nMJUHM214P
icGxCyXCmUIugWS+maFX1U/JdCgCv6acTzjapu1gl3XHEXdKnt+KLl0QDsgzTBK58/Kceuyq1f2c
iEAurbOO1gH7T2RzhI+kq1y5acydJT6oqjdXtqKCN7FTHIC5tmeEaviRxnEis8ldNQB+1Dpqdls1
OxL8clTHW0SGVsRvC5CvlP6Cfv8pT7fp9NrA0M5dUdvHqDC2ph1/5hmbNnOP8xmwYc+fbNsbpJv2
wKljlQEBTVi3dLWfb2X+QfMeo4abbc6VXo8EIrEDA4JyfRGekLatfz774wYFH8ILWkQfFn8LJ/f4
itAPzd6qtgFweIMv/CnYzc9YH+4ygg8wC9/VTnpXHhtXP/fvAbb88ooTbSMRXeQnWEQmmmSodTLI
mARC3IhsDj4WGg2yF6NsG64z0anvkdwuB+HN9NdNv+mgMkpJrnPqZ0G+xlT1NDsBhkWNRpe3qLsR
+7/iDXj+mi05YZRsVjF+127DbevTdZOZfBJP0/cCixWcAEpW8a5BT4xMrPMlwx7flc/havikUbd2
HqCn3K5i15h1p8L0MXqT295ROUT4Udyi2Hyob3AMF1AzPW12MVIiRKsG/Bo+RfWiwKV1EH4tdvca
aLYa0ww5WcUeH33fvrd2l9qQ3uHQp58pDHq6dlAY17MUTUEbsbVyme/7GxICL/m4Kq8p43mzdCyl
CSftwiOPm5Ma+Z18I5NcnqAMk7YRTht6dLT+zOQ4cijZlHeEXuW+jhmpgsFBlNsGyQoG1OJ+iWyq
kdS8yYVSZmcgwVU4Ky9glzH+yncqGApESWwmMMqGuadaftStTpWaahy1ceq1NsS52E8qJN27hAhn
py63DbuuX7FHHr1f4sibnfKMASx9iq8tf97l1+uOqLqRHmYsvoPd3BS/1KOwQ4t4qHEvOvGtbCFc
SG7aO8AR5uTNmae90AJQblrsWUNy26hwR5z0WNEXvsN/aPO1Osq5MVbVw/X0YN4CTLmXURyC7XCS
K9MJj7Vi68jwie7bBe+0k1x09iofBYKQX/UIc3VRsBkfh+q+iNFdUNTiY/oyMZ7/WH2+9r6/bZ9+
zzWKyOYF9izVwO9rUj1mM6wrYd2crsOx247E2fwcT/576f6y9v1xHQmkHUsgvFfx29I+tzURhjKI
y9EWbpH+63Z+U56KQ+prV8JDRO0Pla2DIAAXX3JP8wro0E/2kPX88C+/AaYylhgT5Nj3RT/UEvpP
Y6xi2sDuxpe22h4lGxO0uMGZ+eMmYz0p/cv1dJ6qqshYN7T1n3+Zx0OzzufB4now9WSyvsDtYnTF
+R8DP31HpYqD4+/f5vdD8h+P+csl10fw5ZLaMORLv14Sw4V+we+xVR3UadjSEXkv/y9XhNT7F7cJ
OJcqHKupzon52zVVqau1pFbRM9GMz9lBlVcp0+pyCsv9ir1vimfdR19EVN8FrS6KWK/wdNwyfMHL
eJtTLTfcSj2jukT/G6JzXdevK+Ej+YXi+I68Oq/Yd6fBFw8rJGbcgyQS3BYVkbO+RRIZ4VElqCc5
qotnufUg8SzGNtYPVvyihPdCdsnmp3z8yJXXaLoD7cu6cxmGRyQGJVmV4TZJ3LY8P2UUNReHxNPH
FpQvhAnlZiyZ3MtfffkxNU+S+CBGnKGGB8qo9EE7RHHNTlogFJfgWCxvlnFWB+QoIKXVKAp3XqgT
+PWhhdBcaOSm7C3zfU+5fCxb+q5MVOWzlLyESJ6H/Lodj5rKTyguQrhnCWnRbefblPgx7JbQLOTJ
BWUxk3hNY/hEVXzCYyxCJMKmSLiXsNf1Q2JsnQXZeuFbyTFfuxpvBRgUEytIrKKfQ7RdVmeRdrMK
vmYCNDT0NF4xDEYIu7pyI0g0zCZ87MomNW/Mep8SIYmicbJL3IbMbl6I7ZzC9FxseplkJGlD+/hT
i1CwEExmDw+dPf3KEYG9oMTI/H6P4jr/pBkWRZdkubKedXdwQKiwHFJgQMyHfIB32e3H4krp3ah5
6sa9MpAB69WHdAPPRngdFHoh/pxuYwT/rPqrOH2CD0THDku1+vIRTMeqvITCQcW/iPPEm651n3lm
nDdqzlkUxrqrwybB/vQYRCc4RogYE3tp92b12CNHf8DHdbGqUyr6nVMQtvKeSlusq8B/upg/Wjz9
viEIBbvpRX5eET0I6rYYk+pDdBq8FCJffWigKRVe9su0k118gef0alFBQmbfYruYjpirGCBbpDL4
gwS3If/ucdVoL/h69+qKqijtlm9F81rffK7uCARdbrk0AL876Ta66dGX9yhHYD3TYhCn+8zaA72p
UG0j/3THE+Ic+CButeuejHcRP5gCpQHrKk6Bw8pcGo7BC1uQAXFf945wnI46RprLChvVaMXez7YS
+jJp2ygYHOTQLKW3HQVG7bJg/Nrygan2MlwJmK8wbSMtzp0kutQjTWzCSjbyNrBnONqGLVGIZ8F+
p2KEw5pOSQfnA9dAu812SnqMFd5iDskPq9FlPgEkr4j3Fk+kh5InCnwrdcrn1MM8sOmeWuUe209B
D9GH4ylflmdYPPBwoJJK0UU/ZfcBQ2itCbZ2q2665BWqci1QAgYw2ufuwGFVdDRGEz0yDso66dPz
dSbsiO/k3dD70D7QO0ArCtLtPNyriL6fxBfE3cRHra+AaaW5k+rrUHR7+TQbB/BcDU2VVUMfEH0u
uvDBlYr206OePE7YOXFZhM9Dv1V7bzCOAj1FmCGRRx9vthHyG7BB6g0WjoCg5OfmAcg05gC2LXgR
EEp6TKN8vLHhICWpP+vALYT9LCJpwLiwSd/AfvASAzaLoH4wgb3Wn/FlujMwFzEXQKoikPYdxX5y
l19VHws4D5w90XNdsqty0DQxnhoq5OyiHrTf+JhDBYM5d2sqq5y8C4fMXIVZlgdieAYK4FuIlv0m
lXydButtDInhvf9Eyb+208mYRhy0CbsNRwhdOCbrFIBsd4qJ7RFPJHGpOPBK+FzBa5rom5S5CwMF
QoHio3ma8udxeDWMrdl44ewOeCNEhGnXbJNzAFwSpsaakN8blaXT2I66w2gW7fYqRcKx0Z/7aX3j
hIJaxA5/ToodiVeisgeMldZ8M/0VE7zdHCz65fwoOu+bYrhCkI9Uxwj95K5+4Kbw/vDNEEJj4HmG
qIhDHKc9ZmtWlHEjv6QsOfaaTYk3cMBVt2+3jWeYPjKWMxmMUeiPKZnlp55Or60+kMxbwYNcrseW
H86LX+mXZGE3yboY6K9ZDNTJgyGUxBeUARnBejw49E3dVaCd9OUYqlsTF4DXos9uodIJF0W5IuF4
tQOcpdQL033KVl8fXzonRBSYStec9EiRMAuX05GKkH10HDPe8VqwOJHyQypnZfNtxTQOQ5oCvbFJ
QnckPZwaOrDFRmVPDWPIsYprQshVHqNDg9VA1b3sl+Qa/ErxnCWXtr9k7ZM+uYbgiy+awlnzJZns
6aXCbs63r+guOErf8KCYN3ZIynQGT4y8YdM8dlQiEeSxLkIPMJHsb0Q3jXa0StpDjm9heEJ+Afgi
8STtM2kAi2wjgrkQ2SBr9zLHQ1eRIx0mjRTAUXQNzpdxPHxg2yxJSicENXDL2RYPhmPBSWfbc4jc
xFdBmo+vZrbVH8jvjTgMb5TjqntwI/hnnIObnTiDo1wdWhh3zPUTyj5gqn6MV2DsY8basmtviHO3
ZyRLnLggXMXRPniGbObKxKSAzxodDnsNEJmEDf6lS++EcrsezGHMMGLxcIAz0c+KdZek10Z7a1bH
OvMLzDwICsUrVTgv9cksz1OzlfMNY0L4YNUhQYClwXoPMyaNonNnAFljfGqs3erRheqWB1eydAcE
H4dfux3n6xYXCTP4uE4h0WAbYDKtR9h7+S1xo1KOco7e9q3Vk/C+b23E27g1GSKNY/EtMA0OJisP
aKicPvUHDg3JMeDs4dqGNCQ7lAeYifQGEZcT48EFkkJpjptLfAGOgZO0u1x+DmMO56lbNH4+7ObE
r8wNi5rJc1y1ozZbLzXdrjQHQDt+ja8qcKCCj2z8QKaMvo6dCHpSgURxF4+vSe8bmZfolD82uo5o
yEo39UXbKp4AA5ZyAUrOXYJ+zIcSBpWR3CEQeZfV93HEDqGy8V1NHuExetDpFvWe7mQPILWSa/N5
WaPfVrZoltiVy6GO9zl6ko3V9Qqrhye85BB9Ahxy9PFIlfY10253EEoPHCIhETReAXFQcJRd6mWY
CF/Tu5DV7mLussP4vpIkzM300Lzy2brgclAmiXAWLhzzoA9yOX4eGwNIIh8iG8etDkSCSXJbXEYW
iP34hETexTV7ok7DOHcbV/BbTBKtl+/WfzAqwDZIY/NqedPeMSJsY186nQ9GZgfSyrdcWDK72byn
1OLzRs+YfBmSq2VFx8f1iOyj3ZL/G5OsuV/kOwOBLSqpbJMoHFXOqnhucKhBJFPu047NISi/lU2k
K3aZHC1WW8yOxB/E/ErZg53P4+4z3NQeFaP5PtwLig9+YNOQGjRmzG60tEmdFsvEKUj3EU+RrjFD
pAgKbIJYSsLSgYwi071p5c9iIzaOaW3a9+ltuZEhgLQbma3nkO4H68pQUpw4tXKVsgmdzJuk2k+W
N86+SgMghh7iKhjOshVqyOApQW78QimITdQp2O3Wu2nZlZlN/Qno0BDvYDVZrkw+N6o1O3ocf1E/
auHloaPZTS6s4Ty3CxCnG52kThZC6jGtW/AzCEuxKeDmIZafZSs/t46GOXywKZtJeNtZsvXtOGJe
i2x03tgqQYmUv8zyNFZ3y3jfBqekI8PtQPGlAqB2DDP0Nc0tIR7Z8h7Jb90bHmKbnHXJj403mfqU
TKksvhj9q8WmP+xqZ0I7GYrQsvp7BbZecd1XhHnz6eNDT1CHQvOke8Yaou0DNgSKcDQRezuLeWv5
6lGsTwIkaLXY6emLbOwGqi0w+ohcB+HKstDh2XD7YI+OpJmvOxZvcS5s1F7GCTAWbklb9/pzc6rg
dAYbAMbXLBHwsyjdMF1Ob9aVeWfw70dPeg7By3ITjG1F2jcP+LfXL40Uc/XIyURnlzhczNvFbgd7
DUUVQSrSboX8dOaT5o2+oPzWSgAn0PCoixxQcD3pDkOG1eEFAN8VbOXfFYRND5FOZUPNATtxK6B6
W0jRe6pv9xSmvIF2PA5L5G18legqo41+Fnfl0bgyzyMS8oOEg0t1lAvkMqhkMNv4OZPmZSV5JoC6
RhwrkdtAQnSrk5WvVGcKQpKGj4svo9qY0mfvZBeJiht6LdHlY3DG23jHrh0pzuDWKr9KDhyoSvNZ
rbfQltwEHopxLF7KR3SNc7mtl7cFcFR6IwuHZtonyDJ85GWewSqGmZB/Y87pGHwKito+ueDDX1k0
GJm5xc/fTKptvDijTII1m2ZXjl6jrd7400AvbmtirkyvwvJGUe9SQ96E1mgrnKbT3CaYkHPiW4qX
TkP5hszJsUpksQX10ZtMeZ6nR7x+4vvwwIzUUPsqUba7IXsIxTW0Q2oyv+mHCopi4y0UwMxdb/jI
sYZP09gV7aWWjiS7dJYzc5hJb0lt5vmzWE0LvmmmDzZ5JVNcC89LPyA9w+o/UIdlruQjRMCRWBuM
u1QHWHqlA2XshbxeWy5+tdJ9COwm+oza10gY+H9xur0L9Euq/dK6t4bquJY8RgDtWOQiWwfHiFWJ
WOp68uKJ8Wq0HHupKNgsWmvuL0ZRGpi4ehFfKiCE3KL2KXJaHbws+cmKtzIgIvxL4auEKM6wDnGH
VRKYxmuHuk7cpj5HoP3sdQ8Ke+pD7TCwdwKz1z54H42tqr9Jl+px9DJW8A3693rY1gIl9Q3l6KLx
hAcqzFbvIcHOkwOF9QjfMmlWubBDHEr0DRg6vd8aASpfH18gqCbLT6i/C3hBEJhfT9WtEd9UeEtV
p0era/1qy7vZvA6Uj6rBJ83ElLIOpEdyRwzTpgC74PgXgTdRnL3qQXSY27V8Wz+ywJeNm4ZvuUj1
dhH3TSgfUj5jFT+mRXBJ5bJ4r8u5cdGh0CUbGU4usyUKfiKO3Oh1sVdb+cpf0vYZSJIDO6yVrtc6
AkZSB2gS7X2uTJmWxEv8LujrppjzsWrPqFKXjkxLG03x7EEAbJgqUFev9IwBIDymlFVpA6ra4XCn
aRto1vgvZ5bFhXp4RmUcaTal389mfmHpw1h+3yrHtPfLO7sBy6a6aPR1bH4dGrl6k082G6vIHv3S
5xUwc4rWnhYMa49VONk13wniRyw4PKuOfSFT6loQgb7uJ5gl0UmAzNC3VEtc8y0J+GH9sGGH7iT3
LUeROwWfH2Z6SjD95pX+wkBj3ETUIdPBte4sx3xjRbOFX8xaIJgqH2XgWeiPU/FgQtIQOW/RnYQe
zT4ANtmF4jySXgUP5f0a1ZOZbkvUOrVFc0d6Enj04LFyYR7Y2r1IzO1LRgll8ZR0G1bXcXgQqDVz
cyEbwOqKEpbEkd4Oz1S15bthPz/B0LrgNT23oa+woHGqpHZOuQd446a7EbG9u0rM/Mv7G9/V7Ida
5ndBzO9a5te64vcerRKOptIBf11BY8tR3g/HtQ+BIQJu0rDNvPDGcqGnt+zJvGWv44FH63mLzven
Sq72V5VjnXw2enKmSf7LN5HBouj9MhSUOClfonukXnbVU1+IbJJWNa9HccAwvJgjBRPqWpAlizND
fU0QLF5olyNfWc+QiHngV4Veb6+5stfUNiiI9q55JfOHjQ9049h7Cb55NvssrlPNV/PTrfwWRH4v
Sn+5Fe2bfovw7KVSe26lYIu6l2+q3RAd6Dxx1nLZJgKYXrw1hC3yVCe4/t/sncd260i2bf/l9VED
3nRpQFKW8ueogyEdA+89vv7NUGZlUhCLrLy398arTnkFAwhE7Nh77blELQCSJa3mRF9r7vILeSeW
LNfZj4TFsDd20PfWBhEBGm3+M99Vb0lVMHngYk+scb4F873fWlcVrwdc9/lE+9EE9N9vx5jVFopE
avDd+khAi8xytxW97edrGHPRwMeCBOWPzYilmbJmzxZkoeDuNkSVqGEQaTJFhH7cbVaQFNfsA+0t
NIjV6YT+Uf+AwzFn4iFdDspOFsl14Q3Y+kuneej1RX7BVbbbB9xnkPI/U4ZjJxQ9taB5RJ71IuOa
b/J7zjkIGjPZ1B/PAJ8Vy6JkhPvcTKVmd0Vr+3gSr/Tr8jf5wEoDXoJCjRvUC3E8qz6It8FzxvZE
B9mLvdORMbcZBwJ7Ns0NZEd/c+vwH6M3CaFMCggw+9akt84DeBWNo4MGC4HokDfWD7xOMLowSZQs
4ONTOXs1HqFXSfCAuDG8UEs793VQyD9SzKAyhABAQ9SjzN3BvDzO+9wGml8jgyfC4O7xY/je/VDZ
67R1RpRCd8mtKDAEa+9Zu/RWcO4uqWPQyT0gdELO370LS7jLeFw573KyTpR70M2RCgBpoZOxuVIf
y35h3ZMX6L/RmEjXu4w1SLWi8E5TIUF3dpkJtoDcUqQWxOj4ztpCdOKWyklv3HuUgZ+U934zbKft
cAUOcq0/GOp2ukmv07ssXkpcJmhPjWFwcfxzF95HN8RXxh2hLG5r/Y5gm0MBnDIFt2gt7GrkbY71
I4XiHe31RMs3ULIF9ISQqyd+rjadf5Hh4uEK1soIZR+ZJ+01VAzW2gX//bJjtAehvPZupI13y8nZ
d+JOKFCfNIQDPiADvOYd3tDGCEFKkP1B43xPATBfS9fBVvwOZAZZeisjACh+hDIWu/6DPq6m76e/
KU3sB/Mt8OAdz83YvDCJuybkHeub/pkGl7V+p+2oCQO+of/gt7Chrcmt9WuJ/Zy3pn4PnkFyyD7J
BNzg0SM5V+etQo5vL4Zqmoama5iFzLaXsex8OpOA34M2UsFblhuUxCvuSisR3wxAO8/uLtaxEqV1
MOZse7E8pZ+iVgG4zzf2jOkCqc0AJEAP6jLf4jrhPPRrjZrT72ZX/RDXDL9Y0/AkMtn0CSbLHsTX
PcAufd2jaoDiSGggEnai1JnsKeWvycR6j/1+3PfKqnimX4hib3w3XneP0Y/4lUwbN0b7oXnmmg/O
GdOMpXdLPoF8HJknlzgaqrFrXul7Pp70Or7T9z4Y/R0ayuFS3dO/E+3rm8Kll/QXlzgy7xtKMwh1
/ceRpJWyye6zZqHxAfUQ6qZVeTdcosyga/FKyLSFpDe5Ma7H77XrPZhX5ndcPi5FDlN5ASn3JgQZ
tUsjUHJZ9IRdNN7snYFOFRyXuPWTaTJVSCHae8eBB0LjrnkhXp9u/oCP7CA43YtokIzNNafiqtuy
YxNVus19sZGuSO+aqHi762wDv/13/Az0EjEECWJRS1lz1dm3l3r4seJyN9koe89bS64AnaGc+C6D
Ibogdbky2Xlv6KeDu0tjtLNIQfsBBlGE+NEl8dteNfA+QT/zc7+NV+TQ3xvy3XshiHAuBA46IGV+
63M9xuh1nT5rt862J7FFwu86f/afvevkEU3uwtmTMLh0dgHEeP3C/00nExEQ7cEvAkcY3tJ7A3ox
u+LrhcItQlhS2ddny9zHlq1tGOiyDbwr6fv4XHKe4pFmvcBmlyYKEyaKPkocIme6oXgw3L3PtWZo
+rGD73DI2ZeCI2BaNj1DdtW3DBBackEayvIuEsxlOvaJYWv/JO0yFu6o0aX24GW/qvhJHa+zUaE9
AM+ri0gVZCFPhhkozszwzaNtal08WuXKvODO9dRcakCGjIWH4UwOQWilNth2BLtJW8cp16WFRjHy
O91L/bp5HH6qz9q3kStJeE1uJ8eZBMT7BRdkf6Fv6PZyXOSoy+SZRqgtRSC+w5aE77SQAe73VDPC
S27TYnHAY1qSZUZkRYYZP4XwHVaLJroHMOR8BWvUQV9fBs1Gf7WvxfMW2nv+unYlP+f31AAHgo9v
+EtT+lMWAtlPVuoyxVgopuqxpaedyKCCLj1ydeAIG0cX0YtMe5qyoFgG2R71lHozlquCnuNFw3cm
If1Zt8Y63wPRZUcggQcq6T17GJ8AKwmNFHgRe+vQnX2dsIVEL9xLOnPF3234erj8TBsJQpRFyuNG
1l8kY8P1ztjyvnbpjaQuskcEbd+RNoXTMr8RGz1yEPBF2cvYL/mCQ7R3MsUZ2GGAmciCbRuLvrmV
3u7Qa2VIs67YVtofNAFGv6Ebtj/KH8T/OVlF9qlMurSWXE3Q8AVYHzxaKUABl/9Apxm52rET5t/G
StimCAAQFvPcaWV1xSFJX+8r8ik0BeR1jd+wgm6D125Y3JjOpsSmoF0KpYz8s76WbtJv1F6onPcr
KhCQHUHnWNz7XiBWN8FS/aEsSVAZbxRNTGqL8bt/o9OOYlyI2mnwC6qjykAlpSD4ZdSXHqnudfwi
Cv0ImLH0XaVXOLMsk7t+678Mz93GiG5keSVzsN/KLv9ia98r1NpKDJB6Hna2HaJVvkWwtQd4zB3N
XxUku2w3Ypd/cn6KgEK7JZVRR7cdoLviYrLXqeMOuDS4DWS7dmHffti6QSA7c+bPtLcfcStNQSad
Ymi2v5g854BNrD7BobmkOi5xgbm0f0/faFZ/om1nNezSC3unbBRB4oSqVeFqhbMb6lzu+sCfIsIT
R3iJvcESB1v0WhJlrZpo9SEiOPNTv+40mFYK90OMeVFef5zZBxqepiqcVI1YOsMPe+NdOK6H00Lg
FpijYGuxIVFUbu6p6P7uVy0JjvyHyA30ZGCpXFwL0KRNPs2hOl2toDjhBn1O4n/uB84EP50XDVFU
ohmjY39caCg7vYuaZo3KWvzAVQl4ylowYc8G5+Ju8Tluo9PJVBU2fRlB+oe7+cGDSUqCo8LnwVgP
/r3hKlt71V3oILeFedS5FaMKNfaJ0bTZRTm1Q3lMU0br3AbUHgT3HZ7cLWa29bSALihiG2ntvDl8
6e7wNnDOC3dCjmDCKHHNPfeLhPb4yC8SmmAWhsyj+HzqhbE1xr6FuGt6cB6MH9juRXsql/1vys4I
aDu3R7nxo3MnFxUBKEOwt8Oucs0NlX7SFIBKH4gx7nGuLR7LeyFl8V+LLULZ59Yl7HAuqCagLp1u
VMQdCBalO/8qHV+EYk1CXoSPzlqk6eBqCHmmgIajdHxUgEJ66+nBeGDdXZBMkkVh7AEUzvr0h/Fx
j5+9EYDWtmUhp8Msfn7qx0E29VrBERyiV0YODOVA2lJK39ETC0nmJcdmy7oxtsZVeSMWRwlPChOa
386632AM57IvanQx2bcg3ompnWtKcxfU7XZcjkbumvaNgfpzeT3so13+0m9L68yX84Hc/jIDSM6m
IgN0NudugJk1THFpen9kEICn/gx/N0iCtP3ww7sPMBabcCJCzr0ZroTIubkdLssNF+iPUtWLSRQn
Oj5CSHXpU0+KHmyxwocnjBy09UuM3U3gEuzeUaUD2oBGFjk4VNrUBaZ0D5KGgmX2i/zvvf+Qnukb
o23iy/IEOKU6qEkxzDTo4fi8PE29NUvfLKlH0xk4XfXZOrkCS5pvhOF0RdqQMIIsCTF4e1/Y2wgn
bFSgMQaq3q7eWOSdUFi49WsF+Q6AN5fUx/oJM6KdCDq9zXjTvpWUA3Yk3Nb6q++iN7qwr7sVLlWk
NRfaN8EqC/bqhXLVtEtxi3Mue3DOpEYfUe5ca99IJPhk+r1NuQk3xQOc1B105226ju/F15ze+yuN
2rl6J65+JsFStGvlWyFGXMcXgYocBuYqfpHLCcUbMFJoEFwFiHOxvirKtb1L16IVNNt3e0/GA4J3
myInRMwFP9tbBd/13zbIDX4Zhm1obqAM3BMWrD+2EqpOInc1bcX7FFcTsIV303p6IvLx93hEJNwz
/I0lRNzFi/eAr43sShuL7PartYFb4QHHgG+NNYTqVhfDnc5FwsYBgy4h84e4QJbsA/iCEYRN6/Jh
IguD2ZFA/2rXRbZuLqs1aJLnkIo33WEbf5lQZhfHYr2MvgFi5KMRxpvFPb2eIC4w4HCNZfGKTYoQ
WijoGd9xhnOXIl2gvYHwyZbWTvS4gXdbwbgCeWgiX1p5a53mqAHDIQdbDmdX4m+UN6QVx5XtIhmk
thlshQ50fLfXyMKipX4FvzJ8Gi7ap8DVbrwHgoSEOGthf2NXsoO1qJbbbvKKedeKEoJwYTLaVXNJ
hLYK96m9oYIA7/sasBifRnXTYaGto+9EZxQtQVPSXShyeuOLSKP/laD8RwC6/0f7cDij/nMfzuKt
en/7mdef+nD4f/zZh2M4NNsQeNGD9dFqI/rr/uzD4b8iULPpfrEUGSt3Lnj/htRp/6I7jMQcbWIK
qQuH/9O/IXXav2RdtxRk7Cb/gh6ffwSpE/vV4WbNxRJwokgDauIvzlOBfZomExA9aRlccSfz77sd
aoJ4TV3Iw8Sr6LhaW7uDx7P/448fqvHpMjo2qIV9vSLbGoe8+FEHMU5jekobTYa0VEOqu4qZU6lr
8BDV5KUMUsRWKGJm11IPEaZt5I0AnPRAKbTGnXAwVRJ7YTcWzo/3Ks0c8l1jx5usbMHWIpYsrvXw
wii9jaxyoyjQJ5p1tayy60Hb9138NuKd45WoghPksxbFJMe7VzTzovPtN0eHklIUHX54iCoHm9rV
Phj0dYRlJtgeOr8HQoKs2I1TiZAwvPQlKBJRt8hl9Aa1wFQAAJok6Eg1+eBmm0/KpuzYUCv5KuGI
g0cIN8tR0dxWiwC9qIYeLPPKXdLj54dgo2/R0zjORhul5aQ2F5aUukWFklqXXTW4ieCvxIH85Fs3
vnNLZ912lHYTashJntb6+Obz4af0HxQAL1qqskNF+1DXc5F/iToEuYD3rRCKKdafmsbWbiW3deba
5beK+1aKYi2tZHCklDtKepzU4bErgiejINVh16sqCB/DEuawJ63KEV6vh211TJrJR3HnQVy32YBQ
j3U+tqjI8obYWOlevamKbZHyZ8bsNdKLuyHTH6W+uKRZg3uYKv0MhvQ3EQPA/vGt6eCMZRIi37QM
7lg6uNJBm1JL83cVK8T7eCFqaFW8HBlP4FMNtipo7SqLYlzGQcrCzRF7J7s+V1eK8XNQAZRzqCTY
w9S5hXoeDbEo3sqUdKe7Zpy+F8rjMHU7RUVjab40QhKCdy1er8bw3kw/M7KARdDdO7355k80q6MJ
iy000XcyZgC97yrt8CpQZ974GkF7VoA9wnY2NP9tqn8XU3BhQmRx5PI+Jw3ccYbTuYimkLQ7IkZJ
0xd13bhqPe0U7ZaLwcKHGp6D7woZLPCGnYqwa6x3JUarsXc59gr0WG3bYFVU+ddxYzxOODlIMv4T
QzzcKUZ6pecd3B+bCF7uareQq+ug6e9qVO6tGXsUtMv7Gm9MydRXuYbuFrqhF+OOQj+RlkOLsnW4
Qz2Gmvwui8pEXKyMatgpjn1J2LpMHH+vd9P95Fv3QU9PG4yL2sAqCXCUkUFq9NM3KUTPTK95FTx4
mvnWqebGC6NV2YCc1ax3fUoh1aVXmgGWOFd/BDmRhIqHk2e79Zhf5YZ+o4cZZlT177GZntWx/qbL
09bUzX0PciaJ40szqO4r+SJp7lNlvDZH7TKSc4jNRb5stAFNq6Ws/Y4cM5E7RJbODjeVbf+sS+lK
UrQfcC2uLCx8GvYCVvvS6qt16tNE0FgG245zNUxJuyjst6BCVNglm6KtbnrHdntDc/siRSp2o9v+
OhriV+xuVg30Q1uC7QOg7pcCQ86Ti3euODcTAhld3ReJtXaK+q5CeTLGNqxM7TqOESSe3lznZUKx
nzuibmVaNi2/8/28HUF1tZrsf5TSEMxuBCC7OZuc/BIHf6BNDdpAdY4vSmSz5GRTOW1bwsmhvABL
3r/S7zysE0VE9yPcwaUkj4CJJZ5nGd5+7rlb8rxULUanf5S2dFMjsa+LS+TBAVL5bdMFgeqDwc9Z
m+8dzuIfz/H/RzP/R1Q7/3M0s2zfP3UUi//1n5GMpf9L4VJqOKI5+M945c9Ixtb/5RiKTluwxpVJ
o3j8Vyijav9ik0BNoFuwA8Dq8gf/Hco4/7J5eUQ3tKibBizqj4Zt/1f+ZxRRz/79YVQhFtxBIENI
pJkCuMvNGU4SrcuflwSc2L6kD41+igKtz6QvwOut7fbl4GEciV1E9uHUKCJ7c7DwbDlXnCCOYswM
LyZoE5upSciT3J8eZV4l+2MydNE7BtoQmVzQ52G8tpLrIQJwq5KD3TguEY+K6OiRxNNzfRusUa6d
TwbNPioxKGPRtajAmYBYPIvK/F5TYiOsY7cKrH2Q0dFalevTE5sld74MMUuqqa0SAmFE9q/V8FCF
nxtYQx9FXlH1dIk86Obd6QHPzWn2INU+zDLTEwMG8Ni5VE7tGdTUvOnzy5zEkjlYEpZqBlZtMASa
9vjeXPZPHmqqlY+duIStoffQN5xDy/Qq26INW/db/YbSyulpij7/+br89O5ExH3wI0a5kvSs591x
Qd+IkiSWUFxDL8TlFxUqLH0ab8/lqpRZHP/H1ElVik8biMaHuOlg1LwRZ0DJqNQREGgnAO4WosqQ
bzxp52uYQbQf/sD9z9At//mXCNdCR6mkg7OW51mmzvN0uUs7ZiynV+DRnuRCXlh5ziGrnsn6HH24
1OBkS9WBhMizrSXVrKz2aojUgUXgfpk7b1F+5os/sq9Y8sEQs32FZ8hxljXsK2jYzAagPPDCOL2y
nTO6gKNf4MFAs4/c6XKrGoFbuWlrvlZVSo+igic77EFJyBK1cqsRzp9enUc/woMxZ1/9EPiO54jJ
xbSOZv0+MdT/5Qizz9yIajlVYmY1Uqsow9ck3P7vpjD7yD2vGp3MZAodqs7+pqRL7fQAx78lkqaW
o9icsNrsCw5zEuK+znoeXPOivWnBONDYJRzc4CTTUrug9H5jYL0b0Ix5euyj6/tg6Fk0ZWRNP2kT
Q1dlQy0cYExWda9jpGiL0wMd36ZMkxNGMcl3zNUfaWbKkl6N6GKkbhXH0jKfHjs1B5+LR8b0Q01+
ahoOvMneYZp6j4AQpapUcqfIps2Z3yK+2tlRTtTx92+ZvVI7TYcx8YbYVeD9UpmmI2LpKx+JfZ8S
/+nRjj/ivwebvV0r6opJlxhMJxnh2BVSbZPLxTnQwblhZm+yswZHKmqeb+PQpiLbyyrVV3ExnHmP
xz5oRZZ1S3dkFb7M7HPjjl0Xygh5Y+zrfdQhGdLTMxvisX3qcIjZ21HVwrSMgiGCequC3zZSFOa4
D3eeulYtjLrz+MwnfuzZHY44e0VNFwbm0PCKHOu9pfFSx/BMPjMr8Tfmaw7clMrCU+AlzKsHfWmo
dd3zfuSO5FSAXCAJ9GFRGTQiF9GjE5y1fTh2sByOONt7k8bx/SpnxFjC0xuvqojhwpss2Z9e4EeX
xMHMZkvCzxsv1XzGSWwyCSZ24L5/Zos8+oIOhpgtiSm3LduMeUFe1Cz92KLM8b1hfZ+eyLlRZsvA
D9rWTj0WXkTLnVKC3S+/T7RpnR5FObL7QJNQDRN/Rd2glvQ5YFM9xYkBCyRuYlVbQtStXNJ0k+Z7
o3gI6cWfMHRXSctGsX6Hacb16eG/TpIoRhExG1Y/ivEhBT8I3LqYhFpSJlAOYhJRfjVy0pR9d9fI
pnXOeOT4WASHDvd1Gznt55myUxRG5YGz9gO29hw7D/2xiMMzi+Pr+mNGCNctgxQUljCz15ZVRWhL
Q0kREAXRqOjg/8JhPPPWjk6FaJeIU1W+Fv/6PDbDNKlTXBnR6pi/yuS9JEN5+t183fl0mbSKKC5y
d/jCd63zSQ7sIMDPNS1okLGTF8vEuN6mdVO1r53OfLV169fpMY9NzDS5aMKlQ5Mx35e8xu6jwggz
t1BaIkN6JMa70I7Xp0f5uheBTuGqrwhNm/VFdlzmY6bpMnzrLje+a7381KrpkxEp4LbkMxicY8vh
YKi5+lWqRvwjjISHaOTPSZ5dFY5/cXo2R56ZztGnU50xUMrPbwVO17emM9JvVTXJ+2gVa9Ww17It
gG1/pV/2fxwOh3mNIzETYFasrcmyAV4jyfH5+2krnTPC8Eo3fja+fRRV6Sp+sleAyup1LvSQ0mqS
FunL6XHFB/P5qNIN5CcyKQhFYxXOPqipF9+s3meu2gb3eUObKSANYwDpWTx75plJHnmWnwabxS2e
H9dV6XeZG3mTdJ0R+aEODjx3DJRzqcPjQ5GxtJgYm+DsAtQ2Q2LY7YBE33o3x00w7dTun68MZvP3
EGJxHuyuchwW+RQxRBRCCInbu9TAAa2R3dNvaI7QExvRp3HEVA/GKdumSvRyAjMkUzr20/o1l+lT
L0IHLDIc1lC7p77yLIeK6/TttzOjfz3BPo8+O46JzdogpqjjeuRhKbdwUIbACbBMupETrJqa72aG
ZpQK1OD/Oj32ka/708Rna7Mv+oTTirVpTD9jsL223J55tke2KuPjrk8aTJC0xOQPHm09GENF6ZLV
b4IDnkKA9u/tNLhqVK5Oz+XodyayCn+OpH4eqc1CP590RsoT/FQlXDL68Rd1CBp1zevMbM/c9Y6c
LganIxj5D5zr/LNuVSX30p4OFS8AiWTKvetPwqU3v66dFAyeb6xUnTLW6Ukee2HkZFFzYcWGyfHs
o6vMXlLCgFGzvvsRFP7VZBTb00Mce2MU0xHm2CRqvmgf7TFUA0RHmaunyrbp0LyOCDhq6rnWmVD3
SHZWNxD/aBpu9QQ080Y5Lu9TVGgS8BKE2SC5cpxKXWGkOdBu6ZZ7efFfqMGPPUIBfEcvYIPonAeM
g5JkUGz5sIAb0cF8IdScEdbw8VX8aAB/2vyl6ICJ+neK/dPRI17L/AwQaT2FnRLm5zx0c9IQwxov
zxFZWj8UOhCfSNnGG2FQjEWQ8wvh+5kw7thbRAnB+mTIrwpWazCxwM4rxLsqCMU88nZm7alLSR4f
mzo+EwUfGYwohDufqdLj9WV6uh9YMp4RuUvVg3aFILrM9PJ7oOMPn3d/Ymr/48M8cu5Y4vx26Hth
ic5DLCWMK7OzYAGkPVIlOlEkDu1Wjs9sJ8eGIRixKdCIfL4QjhxuXBmuVrYlxYWrQLhJKYYnSbzS
wj/LY/9xNseiEpjx8GEV/hD/mEUlUeCpli1poGFGgXtCFDZtIYrimqnvasiP2hqw5Jm969jchExG
M3F1pDNxtu13juqP01AUbq3i/GL1i5Fm+jiYzmxWR4YBl0uJS0iobWX+CKVgkMreqhimyzdacEm6
Y6FgvnF6vzryPfMdk1FmG5FlzCY/v6hRqhpzCIhQVahTEEErHJ1Oj/DxJ2af76chxE84OMTG0ehx
LCRCFbIvcFsy/c2b9FpwYFIaOtA7oFk7M+a5aYmHezBmGaaRWvQhDoerdo2cZy0WBg2SJDAnBGso
5M7s+1/fFvxiTjMb0DUPc47TVoORVa7RkSLF4YUaVQtb6i9TLz3zMI8N45Ax48bMIWPMh0kgMUuG
g4HWYE/bYByQBmF6Bbr29PP7uiXRlXkwjPr58eWq3FlVyStTmmVu3BU9zJ32ykQFeHqcOUNTJ6Rx
dFkQooVRqjkv3US1VKi+PwDEuhYOF/UmcKndvH4wCs6W67+uREbjyvxBelbsL0G3P/ElaL7BzQ/W
E8SoZQr3hAToG7YiSBHPici/vCyo6uIOzd2Fyyw7++en6FtxRv93mLuZhY5t3MT0nubNmd3o6xYo
RqHizU0CYvaXC2BYYAfUGdCxwPjcZfvwsv+F9giLbmF60O5FZ/vZPLLyJX6bDTpbIFNHHFUFRk7s
EQNQoPhsIJwWQIRuLYy95RcLFftvmqRX3n3lnlk1Rx/swZRnmxZWg0Xn5YwO8GNV38CJrsBUkjpP
3gMYwHTDyyre9Vv9/vTA58ad7WSVWdfaGJs5Lm/PE2IdLQdMeK4G9zWu49kqfBQG1HqTf56dL4PZ
+goRCP6SCPMe1AshiA7BFL9hG0QzI2BZQWY9PbNjL1Qc05TcLYRVX04b8TIdT+GLHy9Eh4McL0iR
IVx8H3/KOKtdY3KDnXVGBnxPJ9u50s+X7RoBhsZ+w6eJaEidTzlvKy2M8rF1JT19G+saInaTnJni
kZdnC6EqB7dqqV8inyzRzdDOnMptK2U7KAO9fNI6zvUzi/PoMDQUY11FwkKdRyRtqvW0+apY33bO
FkM9phS6ulFenX5hX+5rHxH/X8PM0RL2mLNCiqhxDeG0JvkatPQa3nqd01mC7qr0w5fTIx6fmAb7
AX0L8eos1NKTTtWmtBjcMqApPk8urb688h1wLafH+XL2MDODLKBjkwa0tLnopI/NMvXyfgBudiv1
iEeldF3g8hxr/v/gGR6OJH7JQZCglFkWSCHg4KFM6DqMLpLSdx165kzYxGp2Jsw/cvp8ntjsuy7N
pg+GmOHK38lPZZE8eI81gHxvAfNpOUK2Pf0cj70vA1sDnDVID/JtfZ6dE/p2FhY6hCN4BdX0M9dR
H1rj+vQo6LxnlzPxujhRaRMjCYlO/PMwZpS3bZ2DtKSVE0P7aiU6H9V19mACOBQke3s1XFjjEsTV
fX9bvJ7HrByd6MEvmJ1FTlu3ZWEYlWvgkmKXgHt77h3yuXN21nJDqPJ5orNDp+6mGi9CJhrtOi69
gt6uuv4yuijPhJLHFwp7sbhn0+Uzv+96oZwEvNfKlTeDK69Jkqz0nUrThvD1Qen7jxMJHzP7azxH
zPzgO9DSWrLDkpllV/aFc5kvvZXwdPhAbbuiN/XcaXP0E2dhquQRVKR8sy/BSTvdyhy2YqMfrqXS
dCXfXyVecY999pmbgNiVPl0+mBsXGzIlisUdex5gFnI/mYTTDFXkF0FYXdl+spPt7jY26qWRhCLN
5Bpae2bYY2vycNjZ1iKHdqH3OOS6E46R8Y0J13YszmzIR2KwT1ObPcVBT/3WKRmjabNNWT75U7VA
sx+UMEflpUpb8+lP/Wuid/YsZ/FsFEVm0ooTlEKgESR01986HZjHYNcZrwnURcPur8a8O7PFnHuW
s4OnGvwyGRWGTWgZtIppNTo/DOqSp2d3ZBT6QKhBUusS3KHZPpZJRGVmLtUupsIb3YqXTkv/2Vnt
yZGlL9pNHFvVZM7S+bddaHpQRaNPo3/wpFb7aFLc2jIXHQ7q/5P5/DXQ/KOOgqhQ7CgZgBRd24YE
J4B8D83//3wUKp4ydku2TL5z9m7KPuy1Ns8HN+7rS9SH+aI0ddenHnBmoI/wYvYhc1Ok2GDKhvZV
mEQrso1TsrAf2cH2WkrYfT/El+VTd0muWIJ5JNTe5ntl3AzDIosX5y74x+5Z/AB0UexZBKny/JNG
VN8aKhFXxfXRpBWUPuz0WsOo5Hc7wvtw6PXvt8a58sqR0PjTsLOvXDamZhqqkGH9fGdn/Y5GnjOR
wlfRl60S1gljV4dliW7/8wFg4gpt+xb0VtjbVyBWtmDYP/ws9kBNr8P98JZDF0ngi5xePcd2FAa2
6bFBX2xZH1ehg5OH+pSTh2bSQGGfEFsNb6PZxXR/qLiF0KO2yPzQQH+QjHfd5IRg7M+FgF8FEB9T
//sXiG3h4Bd0uheaSBHFO9Vc9z1ZxUAe/xtX26Pv8WCqs+VjF6SwgwEIpkeTgDNiYpq2Z+LZY4GD
A85IcxzhD/IlGzoETh/pEY/T7OuLMhghBRt0c9kWhPU66K8c03+3Qrj2bV7QI+wJDIYNviLOStpt
vHNL99iWSkioC5UdF8v52VupTdVix8jZKwPg8az7PKxfqPG6p1eRWJ1fdoaDYWZPdhhULNVlblyZ
l996RXOrK9nFoNAnT1uUYTr3p4f7+iI1BU8bSmU4IcJmm30scRWV1J+jHiy9lm/oIewWWuykZz6N
r8+OR6bapM85JITh8mxdapUvZ6NFgiV5ydnOeotOvPzt9FSODmIgif3DgO1jPR0sfj0gSWoWSuMW
Ub1EZLet4/B3Hepn1uWxYZDdkKIij00Pxuxo7XOusUpiNG7deGAdxhDYea4amK1l9u70jI68HANJ
Jxdv2nLsL7UUefAkNWjj1nUCkm2lD06uqv/5DVWUSUkl6Ca26l+8hkKika7Uu9ZVUrVdUpnIUCVY
4bI0xvvC+fVPZ4QOBz0uKj0KASyKzwuBnGlV20bZuS1o1p5qipS8nx7hSBL28xDioR4sg8RKYt0H
iebqMN6tbfaAQioEgK66pC7p4j7zAR3Zcz+PJ9bLwXheK9Vh4Ycl40X7ftNtce54/oCq/heQQf7W
583h81izzWEMZLNqVeYGResCvr5Wr2E6hVuYFXsvWASChLPswSw9objcn7vofF35f0QMEA75fL4s
RzuP6qKxqw43IXrnx2BbhM3WU7wzb/Drqv80zDzWq3qnQ7LJMFHjPJn2eCVjmXZ6kRybCQk6inlQ
QVRSdJ/fmeN0kpFXTeeWnfoUJd2V2vY/pzLdnB7m2ExIzDs4PzrUmOeJQNlPYmOoGUYdQWUVwCkk
5fGfD0FileoJDV8oH2e7URNLeVNadQdoDieT2E5AWWTymX3oyOMSIZUKOAerN3l+w22EMjkuib5L
ae834yrWqoWFk8PpqRxJFZONOxhmdiOrwq4f1FgE+dcNIBaMY904WglGKqZ7q+opWRrnxPNfT9vP
Q84WQuKHvV31BT25/bvRQXyGDjHq08qXf3lGdeYSc2xrEp18IOK4MYkU0+dlV3ZJok8T0W/bTTdF
OWyixsZfCDFsMsIvK9qVNvbboZjelTZ1MDJxtl4+PJx+zF8v2qKgRynWRjoq0giff4QTpHqmOCLX
qgULQ0LLQZVBll+S4k0G/mpb7blpi019tmshy6bCh8RTE4yFzyNm0+BElk2qsF/inrdsN8a7TU4m
ghydQj+B1nl6hkeWq4YchswuTX5EHbMZdlMjxV1NpMZ9HskUbgsUmqus254ehiTu1ywaUxL1Zm6M
zHAeCxRT1lSD4tRuPaWasrWmQXbTIfc51+LACdzR7/1fWUj0vzZ7jXXsxwDwFa6XL2UX6tPSqjC6
MVEwbFNZk7eNmWgXtpH7blgbdIwYcbt1MiVfTVwiF2aNdUeBxhNrKLp9GsPET8cyoq3dKpAYAyvd
G2qRPKKdVPHVQSFsLGjgkndtNnpb2nvB0ekhklSXFRpmaycu+l8elWVnkbWIRJYOUv1mO7FtbWm4
LsxlFaJ2dqVkitexYkIlV6UIZxALv7I6lDdF1ylvdpFhtWT14dbqatg5Az9NNqcMUgBYf8ikwcYP
Mu+KbiwKyAFdklBwsiqB1RBh5dl3oRMtY8UCr1a3aucmo9VtokGNHqQ4BYc1wJSqk9AGXT9Iy8aX
f6iN/qO3raXlt9sgCra9E3mLMQXToKFtwYGuxPIoTdZ0p9dwdsCKOb7y3Jn5DZHht7ZQvpmJWS+L
CMeIdNhkUvZYePKDiuWpowzWQq6jp0oP91mPy3qnbGwLCL9UQodJq6dcQA8q/b4Lo00QeM4iTrpv
fgODfuxv1Iw2dX+6aSrlapTi/dRKL1kK0gqDWNOf3vq02RmRVC76Yohv+ly59XsQNYX5kMbyjdnl
175R3nYTvCnHKb1FW6sbo0zzlTyUpEy7MF6Nmc6XCwoo5voRp/EuafTfCuC3RZl7+yaKLxM9vVEb
67cej5DZ5R2PBzu0cNhUnv+aDePt5Eg7Uyr3ZujfTmGLIUguvdZJJF9MZuKvqlRdpZbE4oXVKOFz
4QSmeaXKPsx+qbnsCmeXkffZyW2jgUSSp4Wio7oJq4dUzqzbQfKtVRymKjhRPYFI6elrT2rtXaTK
+kLPsBFrGqXAzAWPMkc0BUgltKnKzK+8fnrqU1zabHNEZxNAheSdRGZDESOtUBONzU3lWFB0sxEj
Ndv8nhZKiaXC6O0I+p7Urq+2TZz9jLy8WYSJFGLhltKx3ASRiyAQD7yh0haVDCSksuGYpsLUMGNF
rNvMd3PHf2vN7m2Q6ndfAcbxfyk6ryVHlSWKfhERUPhXgYR8+2nzQrQFClt4+PpZersRc89MtwRV
mTt37oWWzLy5qp6avCmPKoGHqa8ESvctVZfVzn+LY22NmI9oAkU56bwxVkM6kAvn0URc3PR2Bx/O
QKzylXXy8J+rqghX3x0DK8eisvTNuzHEp2ohRY3ZdwMn13qeGoNE1Jjow1Teq4m9Jrc91j67tpP3
wc6fzTpmTlxI0riHdB3kwVDk6QpRXJp2IHOtHD8cr/832l7oeeU/MTjPtuYc5zZ+9Fd17zbEm2ju
QyXrQ1krYin4aLE9gSBRfsXSaQ01SYe4NZOfsqyjHiSxsZyLxjUPZGgQBoq2ouIubMr6uFrlIRH2
1eyn/VRkP1g8IahYZMPPWjjCfbRW/5eP6C9t5+pGmLnkDng3bfg3TYqoj9X8c8bpuJTzY0J1zguy
K5rxe7LnxzrXLqJaYMrYT7Un3tjgcHbp4Fw56Dg8yvzVGIEQrIK9ojqVnxnAB7P3XpbZMTddHTcA
JbJ8Mwrn1WLPkFwzMj1anYBi3bgMCyDjsnuSfXms04oAbSd/SHUSq0SpE8UVj4duXN5zVb33s/kr
epJJu8Uvjn5HFG4Tg3IRQ1lH+tBxeqr4qSWNRXdzkqUG0YWLB9HFL7zhGA9NHLmq8HaOVz6uhYnF
3Ov2Za6+nHnigfKJLy9u2Re+STiYMxFkomuQgXSjeUpuYOnE+WrG6smyC/5kSke4OJJG2oiS1XkY
xvLf4t0CUcfHdSnuCeh5oGt9ZIE3WPIsEjfTpo7TnNrunzk3rzlstM4iedVP94aKIWil+mVN/adm
SE6LWOpNY1lvnSQdrVujLAHubFV78gwvK8L8kqah3ggSw5bIHM1d46fPs9/clW6yHQywtCkAPGQh
r6/2jQ4qZQHiiofI1IxT4oDoTTGPFHkcZQQKabW6roP36AOR4ItPtqIawTUl6b0z6O9Foc5EQJ0G
d9kntfEZT+S9rusK07x071uRSR6jrIHkCGmpztsgTexP5RX3rQlUC31qTzH7NPMrUwbtKtEe7HV9
t402LCEE6SPYOXsJW02cPFs+DjqXk89BYEo6j7wUW3sF9+zYj03rnaVQ27kFsGfDa5grUlqba2x4
B4xNr5k7Q16L9zFieGB08Q8T5cNSjIebkc+bifq3/MB2tHAGcNv3BJbkzmmqwB3V89sqCdnkhLn2
LtCpzGXFJh/h/aI7iE0N9XhTSu1uSeFTw70pteFxrYc7rXd/q6UJS5Chppzv3d44qIQ815psXjf5
6m2IdibgoF4rIaj2XRzEWlputLntN7lm3iUtaY8eIfyLSA5uYr2JOgakbHUHjNLPsaw+lF+/KAVn
cBmNsE1wSUhtWEOWCppNJeIssJJbho8+3sdTDwtR83H2OVDYlAsZtHhcLZiUwvu1W3NPEUpK8C0n
WlbHJcU8346vTPwvhnAuvoca67YnUfCultZw54ju1238a5txesvlqajKo+lld7abhmbVndbV/DDd
JXKXZh87fYCm1QUMcjAluaW+y/myW6NSYeVD3HZrvnqInnVK3o7TwVpIOu038eqDLzsMRl3ePomU
QFsr8V5T3zuK2IOEWadp0PIhBXZJQ0U4zFEQVatsAO1tc5FDe1wLXwRxIbXTHNtjkFqTuTWoqsgq
7ObtWNYgqFqilPxyJaUWMoHW9NvS80708JdFlYdstOGV2ns52hXH9OxwwGpQGnx73thFeyn9+sut
nVedqof05uk9M6u7SSOScyrevdhzHrMSGBWy6VNRZgXJwyMjQN/40htlBGu7wpzLKzKaa6Mg7298
nUmyPQn0quvt3wAiVdnfZcqTsrZZeslav3zy45Wk3cHKg0kjDKtJ1qPo6/K59wrvcehyLTtMSKzw
0skoeHRjUEmrkWYOhKHRv2gisU8tvBOY5Lmuvzsy9SJ/GOEeKNHN7k7JGGOrzCsSz2dz1Z9GrxR+
0AudojIeLRg0Rv6SmNlytNq1Po5WyuXdJ50Vrdmo3ylb0+8WJSALTEpFs4384OVa8+VybhAHnP8b
2oHY9i6+y2Pj6g7kCQ3AGKvy2R9MQhJt4tS15Gtw52/s+rs8dc8TxLZaE5wgA3ijLKledTm9lY3+
VzhyJ1R1jEdzmxrZZz1UnIlWf3EKjXa7RDyIfSJQey58WTffoq3vzHW6ou+H7ZQdC+S27aCT4qxp
1bs1lB+axNiVqNYm9avVotQlM6vzuXsqaZ6aweGYrTC+JenFNbrTTGC0rpJrkcFpUhUEvJEsTvZ3
HJF8ZG53qGp9v8ppOhACEynffumFNwf4ec+26l8ay/2hemORabZkpLuZ2NZOX4eG0b/Y7K5u2rUB
02enR73K623j6P0xrZKornkJeroNjIwPxkQq5LpG60JmqO4BtaT8OLlwcRNbizL+YQo6Dk4nB3Km
2itLHY+65ROMnJPsLbW0iWRs4Zubi5YLzQa+3Nof2dReapXVoeUrWKxuwWy+7QiVTJOHVncuMu9f
2A97qVaUu6r6qWUFunGsiIi1z2NBopcp3jx3Grayy4hqFZw1TekCIpQGTlWQe36HkUdI+D7Sh0HY
9w6oI+kcNMtbAp6yauNk88Ed0vXJMRf3q/dGQqlTL3TGtNzlRV+ckzw5NloRcZE+zW4/gnNe88+5
hPInmxfpzg/k7EEnrJs7yzFI4p9ZPpbGAHQo4SwdkuxLj6dnYzT0wLaTwIzrQybGO21oHLiqCEIY
iX9k24cx3dsmtpqttKw9Ns+rvg6nUUvOMnZfMuUdyQOrN3U5HMYse2m7ZK+7xdcwWG/tov9LxfpZ
S5eMrokcu3no7ogVAyLlUy1QL1ISkfyHr4/5rzuMz07FziN7vgCYLdghYw2Tx+XIM3r3oqhcqIbb
bDd5xnjQuxiSRpYS1UkOoNK0XSLp2ip9PIlppljHkFm4c1hUjGbcDtg3b/IBh0KU01UN03AxtH7f
DO5fI9yR0tt4VNQ1FhlhtWQ/V6pd0YLxctxnc0lfZJ2+i8rfGQsSN6fBrTUcrp0vuCrUqe7S/Si5
2BfPe249yVXLPGTuiWBJBDRvapdMPZktmyOztnzTIZEdK4mvy5p7pQi28ys/GPzpfYG0lWnds+lz
FpWS+NhhuKum7NPSk9uUiVWX5iJG/x3/4LX2s/d+0h/nLmNUaQyROWXpixo0Zy+tjr3yvDU/hVf9
tT5Uy2ZM/hlzDdrQGWG7sst43xZ9cqZ4Ih7Vo3zpyvlV9eWLxm5wsdTfDAwJSzO1i8/2XzlOJ1E3
u8ok7NRx5dtM5t7GtOULzdR2TcYtFQQJMABSJemFFlMaJ29eEgQQoID1fZbGEe7dn3aafrzSeajz
9bK67qOtrAdnqaJs9f5ECeQu468cF5/lD+dxLsdLiqUZVDnVfiKWkxbHQV7nXAYZ9Nw1b8M1XV4G
V5x7/nQ0DGIAjajI1XVOiR5JywRIN/sggevN961ynwu70vfzwrFQuQujuiJ+ISrvY+nyRy0dtnVp
RnFr/HN5T22DYtosVkDwjvlSVu29IUHPzSvlDWTfxdkVk/+RN+kSDJzmlsz/9a08e1V/6YvixSnE
wZrJquaHalJcnpY2/RrGfERkuxqZH2VZ87xM+if3z0/c4IWLl5UIzOroSeRLx7DDuvZfDE6njb1C
UHVBTxCzcc7X5pRb9kiWO1Wp4+w7LiJTuQ/+SOnes8XgKnSrCQTsmF2LLqPCr6PUrHYlj8zGhKNU
GhAUkiQatPU4KPcsVveAE+qjbOAaqtnbNV7u/fObFmBkbhKY0QMHMfo1CSbRPylrePBLk6B9FUOc
7mXUGhYIUlbnZeb9eg6HkxmjV7rzYUHqCianAvdu5E6zWczkZ5jzHy/Ov1dDIzfPedLj/BXVYteV
xYvWkX0MireSQIuHPHkWtrqosYGBZ/EFm1wLTd9T1I5ADbrl1astsTXS8kxnH1budM4nbw5dh9D2
vDIvvBv3fduSftvp+3Hwl+2q8/PUQIdtzSZf3qv2MYmWGUCe0havPQpAWPfdd5l3d6uuk1mlDLmx
E3W/+rCj54Yof7aVNhhC9cDqWWzvxVWbSGyxs6gozXVjL+5z3MfXOHZgxmhXTdWvBtRLPus7o2ii
biy/KE4udnJbaYHNKMiXLKr1MUUOSRJjO1XmUz3PP65oozQDHV6457lQIpwSpAg3N08WhTvD55Ob
YsFzALo2TfZq1cZ3LfJnM+OE10cZpn571Jz+3V/wC3nmcNfQ020aJ/6uHWfbCgUvtxHmNuumk+4m
T6kAqN6yjzjCROw8fzf4xj/BkiDxEbAxYz4zZfYvVtFj+o7dZ/q/k2yLf1klo5FG3Euahzab9gMx
K8E0qrvergM1wFyRdpiaPmtDhIECNUs25VjCTVoWDh0+ITrlKNWsw2rnj7VT7tpFO5ujfW1KQbQr
QNN+LIJUJXGAIH5yipjOjpRQk0uhEREv/EHjup28+n3O4qem1LZz1fxNs6KoK+gIlvFFQoMjwvVY
FahLU1FA5BlX8kzJXrIS91rdfihvTo5uV34ac/zeG+ThihgwlioHiKO1hsrWNNrvkjZzoGdTFRWW
cRrTHFjw4qDTWLkN7nz66apM7Cdtdo9l41Jm2MO9vsQ8OTdA7ESOu4WbvVTufTz4X4NvvrSm/jzE
4s7u7U8tXR+6Ur0UiXbtavBies4jMXP0jx9Ga3x4lfiUFJkbdlGOE2dhrzc8bBO03GTvjcar1lbf
6ArX2hoYS6TD0cnLi64xP52Wf03aHNiXDBzAZSY2aVKAEBRmEu2y7dJo9PgdXRx5Zj5A2aW4KEil
fWOfKNX3ifilv4ute6cEw9HmJ8q0pxw8vOnHG20g32E8215yagprw6YaODP3JqA9Ts549AbvmIzr
NoGK2rndlgMGOIgRdbA27VLBThl2S/tmzvdlf/a6bru6U+Qxie+hNfflg7T7v35J/YOprxiOppQE
uRH/fG+MEyknah+PjSAvW2ShMaiPlpX1SiRHfdKunif/cIVDiJ7M50GzuPl88eiMHryhokmYKBPj
Rn4YESPxDXrfuNu16u4kMqlb5dXGG7uIKnlbVubDjEsmVignkixhOX2UC2qTWgJLS/ayybA4+vsZ
wZFr+Ewr/aKcPNKcZOfZ4JPLnr4HiVH6znVa631FtPFs5P/qJL+rRHqv2WMk0il0KrImsjLq1wdN
dEdpzI9Nh3qlN2gh95ZDQz4Xx7UWwWA7Qb80j217Q6RgPbklEKP2ZQX7y9NCKDna6eITdayBtBRv
9dQRK1tHvVZcHftnsFH8HTMJlJY+1f66HzHPr7Y8V6t1NVfrQNmyWUUZDcsIvmzM+b2NPRrmvZqT
N4eKzaYV892P3re/cujKOg9ulIrPOUt3K4ESfWNc07lJt4V06Y1V6GfZwWhfvab+8Ad1P9je+zz+
NG0VeN60bZLqy3fif8j0f8407zngdwVC4DyaALigxKW86qt1N1XzYcRSMy88TLfuNNf2Zkz46ug8
j+jq8wyBrtf7JwOmm9/Nz83k7S1fPtR2e7HXCrKTKHl30v2cyR3Bwxs5P9XqT1L99eJez02ieutw
mDh5RRPToD9L2CgKVHsft2HLO9NI43zToocZYd129m2Hj6l5r0QeAjUElwEsx5iOPZ87LrJrW0OS
nfrQ7uF4ev2DLaegtYzLmAJvN8Dpufhaign5jxnvaownUzanDqx7roIFe5hOJnFNrUPmdB721nC2
qYsLV48884Y4BWaGhx7mHy1Ne+xWeWCt5d1oxq02Rpi8ABB/NH1+nwKFRf6syUtL1ofMWUKdPtDk
tzbScFlWGLBi4+UXz4VGSyZM1X6MmR5k3ruxgD+6/Y6tFxCeG3QupCQSysQwRJljnhSWlqR1t4ub
H8rS5Bwhf36iY1dst4zz1rcf5+XPAxg+wJs2Mus2OgDtCB9goriHJRtXyXXIiNPHQjWjqtea9ccJ
EYqWbzqe5IHee9fN361t3qHkBfp0ccbTOPbof4TOqvyQ1tpBFPNmnIxPLX5D4t8OipgMPpqM9Rry
lAMH1JHeGlxJ6yafWaxYkeEJaaSSGguEIWlFcQef1KmPpUuyYZM9DEMW9p3Bgs6XlOT339iF8KtG
yAKwjUkl4su+t8vHeh42udNCuTW118kv74ZcKgpWorG15K71zU1vEf5bfTnD/NyBmGvjD93RzzNX
NfXVpkyhlJRAZ/grxgU7yIhmXYJjNyOXjUDePw0xdXj17f3i820xpJFEY7UyPSo4XMnwZtd+qLfu
QWrVpaq790aftrlWHSqpM8r6kT40dIRWq4NbbIm9Pd0nhIRNjgccV0PqN0Nrso5O+1OUgA71h7aB
nZj+pJm6mgmFLXpalYCh06xT4Y6HXEDn4Wqpk2KPSFnPj6VMXlchiUntA1U/eHOPVRlOh61zCQ7F
tpn0jWXqr2QcbiXLqJlXB/5aA5My7KeOfoKD2CsunXzVSqrfnp1Vp9wU6ns1H/xa25AAsel09Wz2
+66ZdhMooCL/xhYQumu270Bkx8Q497UftLNzFU7PMykBfeVe2OgL+mvJEud6qoW1t9MOEtV1cI49
oDvfjeZSu1+TX62AcmncyYafJ4nafOCtmoNJ/yHyNdRxno72DPYxMc7dqg9BnudvfjIxXRqL7kS+
uKLQTQXo9UTn2/LS/WKN1sbslRcuTflERwMuNMmezTo9FC5TJKZFGSKU+4F/0OQOX++0QgVe7W9r
UryCTsgy8Av4E8b6zAzuEDcJfRFR5I13NLs+VB7YkPaGH4XKvRZAMeMDIncgfDLmm/hnVOsGnwmF
DOZS4SPVPot82qyGS5pa95InalfdgORZsTPQHrhzulu3jdgrmm/S7re6nXK9aee4+Ey5DQVyDqXM
ULMtkceh2aN0O7s+rbhJAJO5qFVoGe4kt2aNTg28dSQvu6VbTkZQMD1byJrYFNa8mxE7swLEhojP
woTQwUWxsQrjoSU7dYA8t3ja31ClJ6OXBxdVaG3Te+/2DGkVufXSePHi+mg2ydZrIeDAB9MHKGAe
WJlU/0Tkf6yTR1IFPXO+WFyUXmkRrW4eCGALx3gNR8Wz7Ey0m55iHwl7kl5wl8j50c/m06SThc9o
K5krlqL67F5T/bFIx69+KvaYsLeeaKG0Ci7M0mdb6tErxn1t5M+gnLapMA+WkEcS8oLeR/M2mofc
o3cwYxTYJU7fVjM9Y3m8w4ux1WMZeP2Pb6hgXsRrVTvXeIXFCUzHLoZDYxBSqEXGbIeGMz0LRwNJ
XwW2uTy6lfmYDlMZzJ77sSzZQdX49lG05ZqecpF3m7y+qroOS/IABKQjT+9fJo9TpWV+yfGP4gyC
J5n2yFjB1I1hMVsbYa2842Vg5t+u4BaerIsQ2ZUEL2dhF2dqQk97oqkQxb4t+fi4lqwBYpQ6yp6V
gfbC7set3zDnBz+1HtasjrQejZLMFiPzKPyTjVHBjHHfeXTCOANVKZpd32M115xtMYIHS50dXSYd
3rCvtVOfikPdPnlGekhhyKMmMuXcrqV8Gcb0SB996BZQJ4O200Y6u6kP8htJttBfpmI6DN7yuzC2
Y5a6c1QW6fp6jKU69NMD6SubpjMCob47lMQWybuU0yMSOI34tDec6tAMyP+gsvyi3qaZdnRmnnCJ
AqRs425piYMvcVfQfU/+wl87b5Me3lvtDyXvbgW8KKk5Jq3binr1m/n1YSzAj/cEOVdTZJvZC1tx
28IloT9t9Who/IAon0iz+jdEDw+IeXKxjaLbFkX6TndFHJPZ+KzE6vF1dpoSvINBr1P8Kn3Ufw0X
RLHry38xER6BkNOXavRt6ydRIcVj3I0vbYuhpqMzQNidI13zT7306ZEwOpgl8xZj1Hmdxr9SY41/
sjZ9VaA9NGaG7SDPbPE452q4q00jg8bjJ/ti6JiSm9OAfFt0hjhOtWVsnZH6xsm2QyI3a30ibCeo
C4i5hR5M2buDX8Rv+5Of3VXt+8y/cWQbCfiHFdTet0Ybpq2AJuZ5a8OCzkqbmvW3FOP5NvKW6nsW
TBNMhuPYN2Ly+tr6KtXX6l5QU8Iq1a/Ktg8VQmc5+aHWMy4HIn3DxtVi52VWAPL8mJjeK8aYTeU9
kBYdOQpTCvJohx+HQ7Wx84OvsecsFqSgYV8xLVHAJ4e5DOTwr/JfVE8BkXe7ggEvx7MZzOmg74xW
80L8pcy33bjbeY3qtxKb36UyWiZSWo1poev+9GRtnmIfor1XGkNoZQ6D5qKFFKhRxc51dSRLaWP1
/m86xv4lcW0Ifa67HuI1nS+1Vg6hTGKWTFLFeLEam2MhswKKpqHv4o55b1qCUoupIzf8WH1ozoV3
X4/leu+0NybJMJOLnSC7B4yuh/00WlMkvNI7YycwSdK1P40y/0iy5ldl+oc5kFw9rOS2Wmu9bLME
LGytoNUaVXecO51OyOZAZqKy7Me1zKNsXrtDQSzqQ6lzC5kxxY7Xienc9jnohKX8y5AEHjoOt6ip
8u96eEBz2izTEE4jz92ygGCqhj4ovendzdPIbNWr6rqzAxbG67MzmhN9AP1FMcf71k3isGj1V4IC
441dmdtRiJOTiJ3TtAcWlLemiZgkc9MIR6O5SonwR6rE35oJbd8WsGhi/9vXd2r5dScRLBkA4FEj
RX6MxsK/04w1xYZj6iG61QW1MyDKFsAS9JiMDzxIMMdgpjtMrYqmpcDw0EZeTDhQ7IQr+6B2TbBo
z6FPLndc3VsDkjgnsKhJ4kACF3O6aRuAmMkcqn46EEQRFl2y07z6Qbn9JV0pEa0xUr2+xTDFOALR
WOLx0Bo97A335C/dntI9yNw7/Bu0XObBTjhx+b/edDc/0xF+nrP6mwkXsjUieGfuHefOHtydZyiA
JycvV8QZ/ao++TP14Vyl9VZkDo0x71qXREY97lEx4Xake1FQt1jDm5uCJ57hU+U0JDxoZ1U20cSL
pngUcJltFolfhRedRPvwNjuYLO1T6kY0JEvYOcuhlMu+SdoTpoHtVNoYXW2utPRoU6Bpfrb3h+pO
DfPOQtQepvTcdOJubI3IQQbUU3Tnjv18S70hW8f4e+JHnrBDbQ5R4ZtgLEfrqR7mq2Y4HwMcELP8
IS2Nf7x7TXOaRjUd5vbmawoQFnYcdsfWA3U4JNtJY8xdN23opBXXaHxY1y93PSkxnBrG8qrzqYi6
ZzFaJ0sVb35Bs6fu0tEPFVyRzHIOTjp9GLU6Sdk+SCN/H4rhheXMKCluYxfPhmkCPbgrt7V31vrs
H43GkbufOF18DtZJKm8nTIxpNWOrumQzWtKfg+6EieZO4y9DskvsfpOutekTGqv1YdWzGp2FneY0
2VdJs2GCh6+O0WqOxtXDJmHmMNvtZjV7sr6MZJPbv6N2rnhhFZ+KCy+8mKZzVnav5iiBmHZFVE8I
5rr2NteI0i3PVW4BIKi4HPJ9lbfbzKZzbJgJeRau2+LYZUd/7qLCW8kyax4LPBYTcJ3Sy1/tddjn
av0Rmbctap1O5wZneXUWfe+UaHNdedap4Awe6tbTNl6Tnnsq1tlE7oTL3ANc1xGcvIbpIhEipCgV
zZvOe6s3n8P44LssOUtIxK7BvfkJnM/gcs+S7dJWxyYeLjO1pkQIUJhMJrHPmmuHgJcCpm2wK2pM
KuRD330I00aGYkdnXj+9BSvS7ARsRaG0aicfRTT7NiHK+QPl50KSM78bnBmPoYRMxEGO2aHKtIfG
jU+WjUxaNT7NsAw6NYaD1gQ+so1h3q+aj1KnLVFhGGHJkI1eCUfJdPVXrMsJgCSXcaBlhKbLqmL9
6VVzVAhmP9VGT9JrsXR/nObHxENbXJtQtdhYLKrh6ijr7Jj48oX6M8D8NGxq17praDu9m6S6JPd1
dubFuiupq1DuA13CZZ6uM2vjdKHECjI/gq04E+UB1ilt6G2tYdcOPO8mmkSRHPuYiIWVAJdq+edV
X94CR6/LkAf32gKGB3pEF6ESbdo4B5rV0gY24dLW97nJJzfRSsZXUd+hzW+6/iA7k+sWpusMJcH8
LW7fhugjbuDArPIgQZ0yvtb0bfbgf2E1HZuaspN5Jtb+xn4z5YRjCACxLf/ahgvAesYgGAo3Ze3F
Dp2ME6X3Q0dbH9p0/K5z89CaU9Taw0Yp88lEhTYdkzEWN2iT4bZSyBrLwceoUpct2WCHtigP7Cey
fZvvcIvaAHE1J5ylv68rKlbTxMmCp8dbTjE7XW4qD1rsh2Mnt5hRMHwxeppRyDLzbyovdHrXXBnc
yTMPMu4Tks6p0fep4R2l24Xc+/8S6NCDxV5/95tSX2YAt0bNPyQQyRyD6xEGaaEDHx/+XPctLoHL
Nz3UbTJR2mxDCFkwUrn4FLlN5e/ZqGHA7P6srf6dlCxMQlX0ayQICvgCrqLPMZ2qa976xxnXWT/i
qO086BxD5JpUWQiKi7I9XpoMicEPyjQOHVDZdmc8ecxSltRq4XEBSl/rUHrG3nbUOUdJ3li5wKw4
v5tJd2F3CCeWCiwzv2qaDA0028g0XOYD9QuOlJM7ONQ5Q7jwv0eG9eXqBIwekJLMbexwIzRvUs6n
kgHPYrxZqTiyMRpqyg3lbG7qig1GZpxLduqZ7hYc/ItHOVIVm8qRR8Nyt/pS7ld23zHw0tng0gi6
lpeuWKrNDLIzNbhI1RD5ehXSn27dvsYqU/Jnb5hXEHuYMuUnC/lQWJju1jYsQNbd4Bfp6tP9oFB0
dUgO9tnsYhL5xNMoYNnNstmnA5cbdUQ8YMzRHVqPNJgtWAKyuJZuCziNNNcVeOU4RyXKuMW3yIkC
NIzTOPtINbTzBXI33sc20fdqHikx/Hej+jItYvga/84yGQwl9/qkAnact73/2vBEL+O/vHg09Oks
0Q9ykj2aCSA1Zb9243O7EFpz+d47WCcVFomG/0ITeAXJIZAMyvKfhL82TdQe8zpY9XXrUOLaLZ7u
4smbz/Mst/lNGuvH8DarRaPaZf3yrM0PqjaD2HdCTVg7NkK2ic2FiJyftTPNnlcePF28KEu/13T5
rFvjpSQIbcwZvc+9+dvEtnlQk3dn2xYLKYNmbhevinQkXDG74WixfJCYm8zXdv0NU5PYgkeWZWTX
mu7tVMMpw01UIZJ3whGbedQ+W1s/uHn+w4V7v8IJo1ZW2Q7H+VHGw5dnVNdRltelp2tN2qrZWGWF
GpK0nynqL2iVEOlrWxX6vaPucN8cCcXdFkm/NzwMnHJav5zS2CIa79yW8NWCx0ZXp54ym+t8r/xp
K1A0hDvtmKSStlkElt8j1JRqs97iEGzqAZX/5+g8tiNFoiD6RZxD4tmW91XyZpNHpoVNPCTw9XNr
1tOtHkkUmS/iRrzoUjjNU9zFNzNlP6lfn6PU+o7bdtFx1sThmzM5jwJnu4rUNa2pjquanRny66uK
rZOyd8tlHaudwZxZN6+7pPbwZFTh0VfB2vDeaRk/xCFLUga1FNMtLs80oxzKlvmCLQshwzbMybHn
NGKbxq7h1C8A4Vp85i6dkKRZg9bprdF6v2Lk+KvQ4xi5uvtAVLzJTG+nlEYHdjBGwtuPdXzMtbWa
Yp7M4NBHxlPB6vNhiLElWDY9xcuhSFZR+B6O/WPgtx8lOlgF3jjyO0gAmfpoWCYNlCPLSbJ2XuGP
LPPmUzPZJHfjpzXYahOvtCG5VQ5H+nCWyM2LsKEEaw7XXlK/htEAjKgXiVDL2M93va1Z6pyfWZG+
rLkWVDUyrjeOB8B3e5H1465kSZ12uKsWiEs4YcuiYCUEb1RZpLfJr/eZT+rFo2O8jhw6wJPqKKkH
1NQ/JzU9lTUV5+O8AwNaRU67mrlXsTwH9L85wViudHphVeBFRlIvijJ+4QW4z5WzkN7DoJKDpaYt
nj4sYXcqqIqU0E5FfAMQ2ZYpw4BNaVqThAu3S58LFZwT1Vx9ieqrfkrf2HVGsuI++4c4cYrn/E3W
4dXqT12dehT5JLcMs84Ly34J9cCa4jFlYyaga2iyi6IIjFM4MFeGlJhWV0JBByp6dlkIam2OAMb1
PzsrMBxwTFh8BTkGoxVvAyybqVrXXHZLNz+aPIgxeuIQuCcvJEteidexz7dGHSxN371q6XyrorvF
03BV+Pyd2e/UkD71Tntp7GFFGOkpbJMvms+vMm8fCOLKhWlCzOpZ4HgPu4RbXAq61fn+ueNl4KWY
NQl3G5lbaldm0WfEm4D75h/l6qfBwsQWNpvu43hkHWLZ17uOQAC8oWUu47GDbEVJNoQ8j0784HbV
Y+ze3cbA30oBGNv5+B5WwncSXS2b6tNs4FJUHcjCLMLZWlY+W58qVyLCG8taj6vWfR0KJPCKV6du
CILFxXvBVGlrlwOyefYS/Sqz4kub6jkw5oWK0odwTHal9lmAtSWUYKcJDi9mmjkt7snFmutirPR6
kPGra7OTGVA9bbYtQR1JNiEc7MdyuLtgoJC6WeZyemO5gDwXUfpDn/AtpVAegrJATA8e0LZ4fGy8
jS5/1l27n3w2oWej+vB6PgtRPutFoPW2D6xuOffWRUzRj80AlwzBR+QjyOggslYAtlwE2mg/NDyX
dx3IHIMUiUrWhywsfXNROnG5t4C0l0YhvOU4m92b10bupeMdt3XURI2E4cinhA0j1Omb5mma52tk
qKNvyY1dVP9yuzvlgdmv5Jiy7luLR+EaKyOF4GricMe7ql3mSGiIa+UpnAln4W7w/2Dw3i8lD3hc
VIcuDQ48rww7nlOszZHl2HUxBJwnNZuvm7Tc4FnMgPdJtvf5QouWkWXpt/K7t8YTwgUflrLYD17w
rwjszewPJRc/O8CXQrO25rvYHTisMWf+oqiWrZNdvw6datMU9k06IWkFCWRb11Bv6eDQIsQaySUY
+O+kSElgxh5mAnTP3izUztRVfvA1ezsBRD+JerwOemD1bZ2toolXsTvb51hEOxn1rxNjSW9xI0jt
9B2K/n0YYRny+mor/2nqq5JNKXT415yroUFRBnbs0k9mpvuEOdAVNAcaEoLeCIN6o0V8tan5Oggy
T1Bu7clIc44qYGiW9wEEJ5RQBM2xyGIgVzElq8mN3w32vbZV8jGj5xAnu9pkW5gI6gNXS25DZfRH
Pb55ygbfeDWiwCV2BOlrlGa7I0ZDyIEyww05Xd5ACNtPvtHpm18G/Rp+r172DWO5LjieF4Wy036t
MmHy9YVZ/7Zmkp791On5bCJndxnQYhqSUwKkTNBZauhef+ZP9zO9+djazYNXOOhi6KD2UnQ93/1Y
R3HCjoVMDlx38sOYOdZM56aDL5gPRbTPIsZtImv2K+ARM4mla4IBUlbEhhzkcYqxfguX+6SR+v1D
y+rSH269Yltmgfkdcpc7trHrbtMS2JlnuT3fW7yYd4Q86c71FooFOg1bgh3eFsPYDgdRN94hkGjz
5KVaUGxtwmsO4da7M+LRaI2/JNbSzy6GI9P+FF571bFosyGOoM1Z7AoHHV9VbrxVDRfg+46Rv1w0
HdxhhvGrGvUIWZqum4RglpZl+y9zDJKdBAuYR+J+urRpwwiQxpQ6LWP2ZxzNegT01K1/KEZhELow
7rtxsyDKVh4x20vpKudhyDL3qTa1v4sqIS4GC2UjDOO8UUt9Hz9NQPZdANvDjXsKn9hX7Mk1N6cZ
pj81lgQ8w5Tj/Q5pStvY1HMoN9kUTZzjTbkqcyU3PakbSLaAE4fWtcdZO2Td+J9bJVJ063u9AXGk
hp1ZbV2tJyMhWtwSyGswghc2GD2GeHKQurZvQ1A1B+VGct2pOwzqBvUtpbhvb49ZuSs7aCe7Zsjq
gsnfBV3EEz9ydV1S1SzRIzVsRaL18DS2fJ8rbqnRzqvL6GoPY/Dkc+XDw8QG1JwGjn6Ps7C7jr5X
PFnKH5vlII35X1w401m6mDx+ncTQUk16SwO3PVWGp9cyVFO0rSGKN46e/QvXY2tfmbG+2X0dbS1p
AYPqoF95vFQXEUGgXcquDaYThHRiJv/syb4lUzY/gK9jEMVN9OgHMNANns3zMAzBQF9UhxeRWeGd
hzSAkP0m/UiqEVIHglEILHBimF1qGGvRzs6DB579FFfiN50QFpOimR8VYe41S1KQyUk17XlyWD1g
sGfQ8ouaCWQqllaffYFciSUvhiO/HcHgAOyi/eFnqluygTU5U4yrSxGxrTkM2y+Cpvz4QzmuBQ/F
VqlmvnpmQci54AZBCND8sNoh3inlEPapdHnoaGngcga50liCAqJBZR5vkWp8p5ERCUmaRvzhGHH5
bQeFWvLG77fCdm9V4E/EjdiFF3GnKp913HNeKcfn1u9j5I9zss6aQS+AYaYdyqJkgbEhD7XvYXeO
CseNDwi7kL2Wyp6ewu1aV/4jxxTQDb0hcLJZaD7mnpWvu7R3sBus6E1b2tiRjiofE2MOcDVSk6nd
ALK5Ox09dqhf+/G7nrP0DLFCoauR2QDs0jxEQMdbzPB55xRtug+0AMbpe41KCLOzTtnqzMhF+m/h
+KO8mrKeNtIfqyvAcjcumYbqeFVmnfM6Oz13ZKQJ9c2xVfIr1rJZm6bxqrtuYxauzXM5nniR/B/4
VivLxsYrwKXOAjvzNNdD+5W5BcUbqgOJsFLIE9NX1rptYm9tONa4opDMXHR2y7J100nbn66qHhUl
zo/4Vs651E5wtkkdLDrt63ihkrAG3h/0vAiHJPqqW9P6cvsGUgjUYJdT+ELP/jR8TLXXXoracz9a
DznRqcbiZJQ6uBWVPzDlzuGSZtdxkWDJPcRD0ZEYyYIHJ84JO4dTuK1yQ2ytPPitc8ugv9njeL3b
JNR926tp7sOFqpS+EkZHQu6C8mi5nbloizrizSwVW2syiyuG63DsR9VOW165bsdJWKvI9kdWYov0
xe3jzgMVJrpXjxMvyph/gIAd1wc96ftElq6qXndb3QIUGCoctq3HoBMN6GFxreftOAf6ILrWerFq
HW4ag+3afssi+qw2yBJ3nriw6oCBqwwvIkQJQJlmq6pgz7vqcJ3C8ivTRCfDOZsIORQNRE9kXQGW
uag2AiQ6GYtDTdD21jekUlb8XffRJtvxIJqi/dOO3z8Sv41Hmsnr5DV3dPfcSEeQMJnqfJEGnflC
ADNGntDBU0EE8ki5ml5OY4tDYlGvDsgauOuRTVNrHtduZ1HguHUMP7s2rrB3kXKcsyI/BqJTcB8J
BgchYRbkgaRQ8y/7Fb5Is1msrx/bolnkhhE+921i7T1ec8DO2I7LvB7CDdkpLNr7Nu1eavssJnam
w3q4brcFMYswmSs9v1amhKUJwoG3Ru8uY9tLlvYcphdH9gLAQqfjDzh8eos08cduFGlyDCav3Ddg
B6wbN9mnOrtGspBRCmhXEWfy6Jpdq6EoTklBQJEhA1kjauTwXs8+ALFl4tOwB2a+c796M9mJFus5
Lp3PyqFSbOUbLZsH7YSxt7j/0Wb022e/Ud27381sc5/YzuMtRh9ZfRGPg0s81PS87566zBYrdS4u
iosJCd5R12tzpknVa8KMUGyFMOmbNd2jfY5Y3Cfdt9vlPMVg/XppjjjDi96EYqMZWFCpIDOic8TY
SJukxiaZEIE4/UzHwgxH8XTvUlUSRFyYp2FKn8NG54ckdGS6YgMM9o3U3lHZg7F1YwqGPFelR79E
mndnz+ZFkDn7zhzHh3QuwVfT+6oa1doSCqFI1Jfl9eh0TQZypaq5AbnvwFQS6IRt1EqUdQnMg0sB
Gp0PXQk+KJyvyLDF55Tzpi1wpZeIcf0L41p8ciWb2sjSZ/smku3BdBnuxrGsv+hHUg9ROZQvk0mk
3KGcCGFwLJeRGTsru7Gjaw4aecjIhe9tY/hVNBO8xK2ZfbWjZRfnyc3MqxWmO5sbxT2JG07ur/Uw
Zo17i1uueI0wY5z0ZBOr9NHuhvLYq4LrLr0Ly5R1zscpZy7sx646uGxaLQw6I/vu0UrDi1uIW2hX
x6gsz2Y6lHe548l3RoIC1i1JEWBSPz4Jc143lUZwwOYb7OZfM6NAtE12cQlTLigfRil2s2snzX2Z
xHvFXWAxeQmDauuu4979dXJueG7/V5b2q9e5+/z+WGr3Oaj7fRL2WC9euYpH5+Jp9z0kbLQUSfmb
p/UR2f3gUzbIAEd92rT3Z1ct5sa540EVrSez+9xxv2Fwal+wKK/+SLFBWxsTkhInUssyKYocZIKZ
SPI5nhz4cGk9tHGeHWifwNtM1P1wNr+yaVLLWVvXsnH3nGFAaiaCbjL2WyCWkyvauxo0PE4+5kVd
lRLKKj9mDPb7WTPYa5x2nsux39sdtmbiqp3ys3khK57XThU7XUEaVgZSihtU274uLlTBriczO/h4
y30nntQYswNNvehSPpDpIHHT7O3e50uHT3UZHCteYs4QvgUx4B27z5OFtvxj5vnbYEyfyzYCS7J4
s/k+XZnas3c2aNxUGTu+2785CzZ57++dmH9wyIxFYtd7rtX7Kcu3rtJ/SEP7tO8fphE1dBp5LXv+
g5WVP4GPxSwr3HaSz0vD/T+NfknpzMhFSko4mV+dJHzqCi786MGnKfcQES0OKV+tRa+v/tDUC8ov
YHRkjuXqoMNU/r8OmGqZeWLjwtjKPHpMQ3kL4hw9Uzn3iDRXvCggAeVWA5O1GXwxrQNpMuW/t5PT
HIM83cwx5y1tGwukyWBV+sFwGKLwOFsqOo5aHLI8Jw5DgIgQ/rLtKRLpgmPKpO900bEVzhpX6b2Y
s28s2wPhw6ua7R2G8SWBSobb9CLoKSIUXtj8s0hO38OIj8bIlJrC4VJsIV80CxRrixCBGNVj3jSP
SFrFopojIsqD/52k+qesvb0Z59GGLTM8LmnIFNhdAh05i8n3zr4In1kmEUIXg8XJ4Ggn8XveYxi2
8/ibGtFZeiRjpgwapUbtROIJ7e5pdvNPwXC1qDkGamXspORSFLXPcCAvsjL3TGlLAhon14RHsi0u
B6ZBEFx0/H5qIAnFby8Wy4nTzPHmYx4KaOLWqPYGFwuS3sM6kSClSc8TAQB674nZ2XV9g+c2tg4R
vEXTBxxI7Bxb9Vx617lr/kY0hKMhwY4n0UukqytFJrSTD8lWJ9anL6pnN8u5S+ClDNGvA/1BBYS5
pxzmkflwE+ZxskzsFAOmN2vEBKL/wp+oPxmjx/peQ8XMHWUm3wLbTRi0zGcnKC5TOC+9qto6MjyI
0XvoyPcpToSFtMa3cjDfqlruqNlfWm16YyfuR0mHUmrP6zyAnJ6bo8Absst8lcbNljcONlz86JX9
Xtvu89CG74mP8ta17mEagO/rZrhOTry5162MeF65n/zwpj+zD/2tNIg9Jy3+Jhj2vjCks5lKfZtd
/wodiDc0ePiLIZMqfIkHdyDxzqWC2C9/+5bBBCRDpkcVfFuQDxVNCXHyr27eu3A4N97nmO4twmBO
FK5V43Gwk5YZJTepP68yj/XwUPJThkWT3lsWPGmP2xr8LhfwU1+iMEDKmYXxADG6aHKqRd1VL/+s
mslW0hAwrXuPXw7MVJ1+4ROvZhDsSCIU3M8CsUYs8lgSWkb+Mi76pWqeIrNaD4o97KzHqT21myQq
KFxIkWM+h/eDMsF8ZsrovjKO/tjfsP942Xn0NgCl0a0wITIP2Km9Md3qvEZKAbULg4dJQwv4n1YZ
bIPGWrMr7dPN3KOHlxcPf7k8iSxbEfR3m1s/oCq7r6oWB996Noa/woTIDsmYscJAAQKh7Be0h5TA
rn2qsKO/u0ZvSONCvP1UVL+Qn4/TYONazwUpGrcByKFZxUbyHqFA7xN2icXdxrjwUIQWXZ420Rnb
fI5aIDf5XSWM9MImlczlU5flyYfKDDXWWjOj+r/HRnW875tm6niJMD4yQy6CKClWXk+bBmbh3Q1J
rOKvx58PFItEsTNLFoqa3TK0vzNc59oDNQN9R11zaY9JaRkKE+5eGVs/EAet9MsHdE6M/krvKwwJ
hQP/yjw/NtWb2/WEhM2Vo8Q5ta8FGEccb6zw1LnvYoAes98nQh9Aw3eiDcmN0SgLICXuWWmwyiA0
eO/tE1KJUwxAEqbrVtxIdi9NxwNXdA5ppbezvmb5Qy2ifT0aizl4LSd3lfIwVxFp+LscQ0dAEvdP
Dve2eLCffRvnNKLYYUyvc3SXRSVf8E1a4ZpP4Vc1GGfKoNaZig6tHVyTtts4/Dwqi6Da8GgQiPIs
4My8Batmx0901ehfHmdoBect1KZ3XKyLEsKtQw0Foc6mbVK3t8IBq4vnXRLH1y546Pv3yvpCSjmR
fCAioje8iqlSeLObzzk+x8avN75VYl7bHp2Z5JnzO1vUypvOakJL5dL16RhowdhHwcUFDXpKUyYB
vQrgdqUcV2F/rPuHLLGpBP+I1WXo3XOPPTtFOEXyHJjuSo2XIX+mSWrJgYnk8xqYkqiAWAflY8it
TzbuBcwKUja2rqljXwaKOToZgBUVNAC5izq+1NJntniK1LsksTRcewcXnXNp9n+FeEGm2ji4KmZ9
ANimHfq3Zaegi4KYXT3x5fGfuuItcptVlf6l8LeyyTfaWyutYaXdDSoNFRJvgc52dvKsqLdT4VcS
0wZu5ns5OQtDC9DCfTKycYmn2RxYYQyvbyg2NHpXpTwuYW9Agktb8STTpuoVS7ZygGqRehiLhdO8
BP61T36RoZYtz0wz/sblsQxIAHJpxuMz8+swEZmiw1GN21LiJzvVHzr5snYgZsmQWsQp+LkV8NH4
7NFM0elAuqyugdluDj+miLBX4XY/XcQ/mjmLtuFuWBdrrkiLjnovgeBa0FTT5qsCcLwWhB/Vb2X/
qJqqr+KS2/2r9uFMnkb6FBo+l7YRcojvy5B7XEkbNEggtSmolZN6mPyfwPqZ784YJ+TUnETrYWYa
J3U/2hgZ/PrfLDpQjnwbzlxVkxmHMqWCwtqMkbgI21loZIWZF1ERi105BTsk0o2PuJMA9TflK4lx
QG5E3WevOhe4GSlvaVSdOgkeRtW+Nz0VJPVECP9d0oo2evPSiCBQzHfDJWxoTeuY602L3VFO0M4c
D3VD8GF6ENN0xxhWRfZkoBoXFBM09MnY1i3uLpNHDG6MVvdM3hS+5+4P3MUa4mFpThTL6I+BgF1j
PltiT6hwnZaaPhhMQkuuuoTTQMCbO7qtDlPIIm3u5TBU5nxqwvaxw3bflU36Xf3fPVnsMNBWrZ89
6MZ5Njzra26ChFxy+eua8gu2FJZH6m/TbD/zMVs3ueDczvZu4e1y96ORdJryO53zlyp/lTZBYyoE
h9ZeN0QzWL2+aL1/NotAivek+JBAv6aFrus/gmwDR55LUkm4HCsxvChzoJ/Bp0Lo0jcXTQJLJcNa
VGd7fhmn93EkW+ZCCloz8Zf8pNP21DpUP/t0BI0ZLaBGsKnhPbskO1A6Ua6mjKcASQyRBmFwajgi
5npcGBCuFbZOkoW7npO9jup1Oaq3KTduVhxecBD/SomNXcvTZHs8HbNFP5MGCnTPsyc3MbJYYUa3
pChvvi0vQxy8Z5VD0KV2drmZ7IVvrsiWbOwm+CZXwNbB4IozxuPc/6gmesIZQvgdts3YXgxVHouo
WDlmcjbzaNmPwdqf9YtlE10oerNd+kKhDSUcYgg+yUrL+eYLXhpJ23NFddcRl2PeAsO/TqujiKuZ
n4hziQTvBm0PbzEywqKzNOSqgTBKcR5dWnGz7ox4K1gXD7y8dh3NEMVtpxrsQ9fzpLXjrm9KCAbf
/qmiON7C9ywdP7xpi2mldn2Q0ImeN8t+yWImTvK9QUvwc2rjF9V5r1EonujJ+kVR5ZKrt5mZssHb
2sROerDVhDwW6GE1yuw09cM+ndqzSmHHUuMh7cpbPNuXdCqfnXTe1wUjpz04XFjH5DkXxd7IE255
EZIIT+o20dlelPFDPZAaTOIrVWdkPxjT1OA+OqX/0ETtQ+lEPxSyfc1R+lTz4XdIaEdRdslK9QdE
DWbqi0uR1Newg+Ykm5r0mVybRvGXCvmjhzGhygDT3nWnb79id/EQtvmaUe422xaeUU2M1aVPZWZT
ETv4IASEG68YgMkY2Xt+xLvMvHNPilYBS/yoXL1AbeA9FV270ILqxFI6z3U3/pJKR+Z0avh5S3yq
OztMwcPObxJ6pAhpRz7DQFN5fHoSz4MAZNS0e7IHWTwkEKTtVRjxRdu9ZjnHXToG51qIvP8eE+OZ
bhqA8DzC/Ayo865otvhqSm6bK6MnI4XN+57kESYPMWz3E4PaOlds2Lz2HWdAAgixQweNj9IWoHFV
isgH7LieayKBvDEycY3TvtymiHqw/SxJ60zaFnX3FLXj16wSwhTlobezf1TjP/CVAEGZFPVcvJu6
vcZBdwShHkh22Hyh8pymORnPwng2GTs3hB+sU8MKuHUTjN+taZ9YhtIsbIvaO2H4AQzs8M9z0ZaD
LgvYSiKs9ZC5+1SNAddi9YY9NfJTAgE100yvhe+IZdkE/cbVwER1wKUqsfRKT+WDGLxF07Q/A/BL
G7SPRm5F59hi6aznW1Qblza1NUN3BJT/SEZ1GW0aFwobfE8k9EAKpCHpQqjO4/vowJ/FTv/isih0
1SGCLYOaE3mIS5SECP5HZNW0KpwZHjh3XvPOeOFj8ZEQJ06lS6e3hXFdN8QmXX/EQtSpcXZ1lpzK
iJ4E8nx9vhKGsK7U+kFCBBE+chv4q9jQn57pG2sWKkO9NaL5id0ajzYyhDteC1YFOOd2KriOMm4S
ASqdbazt7oDWVXxb3txTfNFkh8ZW4bluyuSZt4WxiiuC7V2cOOj6LdROS1lN1ddwZE7LslyTgInB
++3S2wlXyS4CH4ut6dnp0qjgGzR/WcXa3+XRxP2z825kyUqVwqSI+D4tSHTwDcFxXhDdHLj1zXDY
aMOi6YEyhq7KecNo0U6b0G11tc8CmDYwzKrnCIY1WLHztZ6p1ZrTnpwVeXJd1kDsDW+939wcY8it
sYdgK2gFIPddHJ2sK86A0eoR/wiPoWnLXQKBsESLrnbAnZQUQfG9+V0836bSqz7rtrA3CMiEfqF9
iK5ExGll1H6rqfsJVcr6nRiS0e7o7ZR3C5qXxM7MCjIwfcUULv/V83jWQULvUoZaZoRvceLv2gFx
LXV2ltIv5jDvepcZUWI9rKpKdeuOF/6+lZD5SI7NIkooPHET/4AqDljEJ9mar3HjnyRckuW0vPn5
cHDhcs42g1I2q+fJSDeigdvi89sKvfdjY2tb1tnyc9buVS5pBi/Ql8RMvvyMsIKc5zdMza07qEd5
P8cLO0alCCG0MO9OkDWHeMDKHWRLXikd87eAs/IgcZCnhVBhQKzVebawrhmhutdiCOm8sYqVkYNC
Ddapd7nMyD7+hEInyuwcWG5LsVKyrvLk1ATvQc0I1we/WrACNJw8xnkrXhGcWxkg0Cte/ySfy4pX
qDu+yNH9qZGJ42J+6qLk1XaRgkxoBjDjoFdvFZ0JGFvHwhivvDtB4n1rk0T1tLZnz9iFwo/IHRNd
sknX7WYqYxaNM+Yr6PintB8eW0++lxnUiRzPtiFvea6zRdB08JsxpPjchF+cSU+RnX3ATzil2qSF
tVXduIPk1lS/NpvGK5KlMMyzm2hkJv5+XYy3AB7GcS0E2ErtvTEX19boi03CW5YgB6HFuM8F5LPG
HSQxMXaE3KfkFHK3aijdDbP8txmzJRVq2zhqLk5FINFrbXJI03oq4o9e2P/oYkIlSY5yJi7qscM3
wY2g3aJPtmP8qoB7/SHn5WJu9RC8e2NxbV0K+EtTtYT+DILP3ZdBZZbVSkYXcTSFszVGiaVnTRvM
o5XRzLu7sGBXxmPusES6Iu9bWxwbNdiEUgZj+a8FzufWdXLuOM6twX7xHNDUu9bTmdk5qTPqPgxo
b87ClzquXmrNsNzm1a3zcEFBSK5uAjOjaPVYyCA9zabaWJDJvEPTk66ai0BCXRS5tcLiDcC65Gdm
DBcqqOs1JWDFalCn/l6L5ttn+puOogk3UVHuqgkrwXHnU2YGx3DmbpmEm9xXm1J5L11SftqwZwv0
hxsb3ZcpoSkxze+zHBaVjRMaTseMLkWjGg442VtBZ60qPXxWm4jLvG9N704UGudo8rc+7Vw2Snht
ksfgk1C7R9OjMLjBZQ8xLYmdq2xeVfa06epmz3pSAs0ByY4kE9Gmc9JHEeVPxRBPC122NiRGe20V
8WV2GPATZVSy5Lqo262d9SiPLATgGZqMBWY06IJ1a3xvbxWQ4T3bxXV/Ig99aYRe0825GKiAc93h
2FXpcyT99dgG9t6v5/upsq2HTC0TQcPubHF2N+S9G/tfPRkXB27cgJcGWWd+iSZY1bb1X1K3/ir8
8Gto5odS6AezjOkJUup7LLwPrtLOsgL8XSgCt2ufxgo+hg2BgrSdFlhdegmBgtyTzKc5rC8Ggh69
itPZb/OBu3RjgeJrpDaCdUu4jbM70SqUz/28jM1y7cjgtY/YONXrfafag5dn+Nlm+VIw8hbRPTMd
ZYhF1VMl2l3jetR61CRpKJ99EEb+1MmYkrS8XOWxfZS9vI4ZlEtnavfSoNZuPZ9gvKadiuwNlqkx
Zdcw6h6F3++MKNFfJJU9pAwWmeo6/HDm2qaHKbGBG1WGj2J9ynCiSzAdFrOuPoY6e85kAQvliufY
n4ylmnt/4Vr6scNNvDmZ4W9TLUlx0LoajrTPWIVxLgKFTCW9Yks7hXgbrZbObCox4sWUuHd3Ts1Q
dGjw6bisIsO5tlLVhzGoOTRNI7xZc+RWCJRKGAddJzZjhW8W3/FwN+lcimnHV7OcecBl6iDODxq0
ix5nRR9aeBd5Sc1Z9KeycoAySwJG77Y72uNlFLOAvJOCv9TQNveh8jwksBl13spUvUfhHOWMv/Ns
DLsce/8jlTBJFNX56tu0U8JEvNLNFFM9le9NXJh/rVuH1SET9y4E9jaZ+AYSctT18xczGkmcGASY
crb0EPziwjcXxX+kvceS20oTrftCBxHwZkqAINneqNWSJogtB+89nv5+0H9jNxuNQ8TWGWikiE5W
ISsrK3PlWvPRhj23ayLIlcdBbL1bmvlleozhGTnVVcmQoR5IOzjNyaENRoOnAeolGKGyY0a2AG0U
0/kM4CZOGo+gOGoa4IcgTJ5oVpoHKGDMa7+QxT0PFWg0Z+w3pdbkMMBk8eozTvZNhrzZtRoK4hUj
DLfDpAK96iA+MMIUSg1Fjk5gVrTv6TSocyIu2nnT/fKDxjYVjyerhBzRjSbTK6wMsfilRSNDGn6R
HtWoaK5JaeDSTA7x1H/pyKVgMtaHTx6VAp7W8Y+4iV/qxrozDAarSjmE4CBXoFHp/NsiSj9Fg/cj
8ht178s9/IpjQY0BpC156AsIZPNWDBpavXnW24wXkx83CN/BIyg6qZ+2e8R65wkSsB6MrdOM9TP9
n0TkIi/ZbUfFkY+M1iRMjUDqAGs9XNtJlt/pAASpmMYTTQYIUPIw5+0UKIUNaGMAClN9L9Lyviq5
5MOBg+HLTNfwVv8Jz7F4YoToUWZq/lQ28mfqwZB6i/SRcso7KsSzTdoAR4OmFoR8UR8sC6U5Y7BC
xvzLeI/MBs0X07odFQjDOkGC35nD6yYjw3JaFTLnatUQLgmmrY3ZZ8DXCjyUKpWaIoK3IAw/hz3M
IbXSXatBHzDZU4bMDM8iBSYctgW3+xjC/RgW6bdwCL73GQ3ydrLSoznETMqoTNIWMfOmtZhDAlIF
r0pCnbprOuZAFECPu5rJ6z3U99mRAW7lpeKYgPvKtdZGBlQhMZ4xj9aYfAnQnhv3iRqNV0HNnE4h
GflRD3NwykZSPdGwpUioTubDqAu3Kk/041hMr1DCZ8dY6roHUjvrRy1bNKnlEtnSopdLGF8gMKMf
NIw/fCokugtCCHQCur4FfKxM2A71jGfLYjFJ96XUV+l1CHnAt6Qfma8x1JIcSErk+IrSDg7V9CYs
qCbVVjmdtUBGiQdg1FL1D0lHveYKyizGsaGPBaIDq7s+4zjI5Q5kufQwwbxDFAJpuVowByKloU4+
pH8HNRvRKxx+lNlMnlX3bBp9W9kgKBD0KFDJGSRvjVJdgZzku4LQ2rVtFHIJArgye17asRIUd34F
ob3lJdl1V/uI/9AEVlO9dOnH04cMoB/39eKLKkfUeWrhxEeislLn6B41VskMLOztGeCMmVGMVosA
B0eRxp806BMYcZovYIKT3fkqWUsOXrjuVEKxof+EpwayfGl4iRv+YqMZz1Id6TDb51BimUN9b5Sx
uCtV4AZc2F+CPq1sX61+WobGsZpA3SS6UDDGNH0hU4p5dehMz9fq70FIGIobpjsKVa+Rwuy1JqsP
dS7zoo6ZewFX6sZS4X/vvVgB8UyR2JNAp0r0FR0pMD6FgkbsL+vf9G8Vl7Zg/svKOC7wqfu3UNxH
h6lgfLaLxMFOs9zYc2Q1/q4a3gSm/wWWM4QERPmXN1omLzEIgKQRLkneQbCWwUHlKKkOZDVS4WWH
WC3fUzeZyLMZChUHiCmybkC+QKrqb31hVpDuARqdYbuVY1Ax4apuiBpDnI7MYA6t7noltddAgzhA
n3HikS4GjDuD/4bgppcf8r4br2IRPIlfG3SZ/IICIXwy0GRbsXkb0yb5BhS0vY60QoRqywCqpxrN
Me+K5FaCvO2zJkkDpVpB/+SjSfZVQ8aCalgbAXhokuNkqrJb5YX56o9KduwCkD5SRPdZHTPhThHT
DB5+s/7VVf50Y058j8Krq9s6thid02vrSR1gVgqDhHkr37PIZKvyU6/nxhWvzvIqZyr5qarQSkNB
SfcAjwjwn0GgOLNGDcZTlSTNVTp6063VVgw1ixml9TGv6C0mY5vOJLgtUheCpehuGCggznJ4f5je
yhRlOMg0UL55qLlQOy975dBJesXshdV8DmWQ2HZRg5yk5MjsgSdEFLsp//RUoHRbmCGQ0KZD65E2
8txWo9Nxp/pCzQ0Bxbgq476BTmIDjzp1TL91i1hlCjYBBisZMIJ40sx1ouZNbkB7lEj8X1UYx6oJ
vnSpIHyLJcrvXQIaitIbCjjwnOn+zyagDik2XrlXR8Nwcr3yHiUFlCTqBYVdB0p9GARA+yrVupem
n+R93/I894Y0tOVibA9NqVlM+U7hF230IHSRrIx2Y6h3jIZ5BEKYFbxvUjFOv7qmjyE4CsKe5B2m
i97TMuDssfgUZqX8HKn9eNSNMfmtRlrNIJ2C59l9FerXVqDEV+0khUeAOfKNEJc9ZEqZ9ZgbZcGA
Wa0y6QzRGBVpmAb7jMY7ySMqQ3T2RyYCQ15vzlgPo921ZgTSZSS3B9P10hmS+giRoPbPAKgbfv3c
L+j0FUau3A1JUX9J1BquF0gLZW4qYXrQGlM+NllBcwl4lt9QZE6khx5ixb0sN+qzJHfkkKNGCwHf
KAqGTX3vVY2yzEP7JZ/Puqk/dqZOShNCqCCUcnDXTGnlmFBa7sVa7b4o4sxUbXRi8xhqknHLBvqO
L+R6vJdEX7mqWl/04PUsgXbGI8GGQlmmXfVBwtS5XHJF86rvemxLYQkHRCKTQwICl65SunNumEs8
uck6HjyC9Q9RSMuKsfFS0GxI9opfaUr+tC/yLBtdXx+UfJcEEvAXWWmUGTKi7OsoMVyGT8ZvQgyQ
z0D4fjelM6Laz9Q7ZhSrk6oNMzQS0pqp9Yrb3p/gvmOkwgceN4Vul7YZsNRBeggNiLC8MEyONe8E
UIGjXn22BDVXnP9DAUtKggSyGlN2s0qxBQ8GyYjXPqSkCqRuArQZPBPQH3DyQT2p87ytwXgxw6lz
+PbgivUUsileeWH4FEEdJ8mfzBoCKZkYMjiXlYJWpCwpz2umoSAXJOuKslBZBH7qhyn3tVs56qN0
7x2YZaE3flLvaRDfhs/GhkFZ/ii5ZFimTqGJFwfKiwsJJHoUqp9KII8pEzu0mHYx5Eq74btl7Mr+
kdiv7owDdJF2c2ggW6ED6VjRAdEUOf0LVS8TELJkwpOridJSltGYSjWTG35KvR8c1U7IDe9gqfWe
yTe0q2zPDOoI/cqGSuOsKbXQnDK5Liz0uHWGsc2F1JY8WpFIRwzNKQFe3dYvXDmRfujieAqL+lOs
1qe8GN1s6O4uf+oVQbF3dhcKfUqArm8AFaErV9kzrzONfjEzJe0fpKxxpWfx1WWD8x/8sFDT4Lhb
pmroyy+NVLzgwZfGl068z3Fm3dM5cOKs+VLBJnTZ1IpymIkT/2tqdrozpcMwY0amjuTGHcshhK1p
OEk1vbCsy+7nyV86jjMFcxltKLqvyHm9MzvLi52Z9czREgUBs1n4EkNJYd6Pvb/hpStKfe9szP9/
ZgNiIFUO6Y66UzY+h0171Ot4Q0Rvy8TCI/PUh+c35kO1mvWdN/bPPNQ2jv3WTi2cjzfkCM0utKfw
UlyjrvJZYIqJtsCmUt+qJyDOa1oW0rGqtIhnVgLBNnSvYFZuK+b24ewMnBZK5H3mmiflEaYFpERT
45jcRbvYgft4K6qsbqZlQPyDEKUM8Oj99xqS3JIVskKXuY9D4BU2GsD7y96+GkHOTCw2My/UQqsa
nUwvTrniJYg8AbtF4WtNdYKnzn3JdEMU5deXzUrre/u2tMXe9kokjFVH3j+HbgbH6p33mZKJ+jId
TaezzZ3/dbotnwvDjt0t5bytbZ1/29kxmOo0gyAJ2xG8xm0kHtTMOFxe36qPnm3rQgywTvXWM1qj
cU3lq1Iz9+F96/oNCfDVmPhmw5pl+86WMXiVOJAJQP9bST/liUcEhKeB2dpVqvy4vJyNHbMWF21e
t7IgiDiiTztk7G9jsEOXLazdKLpkzqcMkV4O3PvF9KWsZ15i4eqJ/mvSVGb9jY5HnHknhDzuFesv
No9LU1YMVZe0D5qGlWGO5A4CcUpWDjN7RBzJ9PxeCsj3Lq9sbe/OLS3uk4SB2qHosaQVxYwwZBoj
Ahdy2Yg0/5X3F6QmiaKuqoqmz7fX/CvOnKFBYKduLQN+blib42i46fIYHhwdCa0bDY2hNg9PtEkf
J9pgPtpEw5YK7J9oeOkXLIJVCVUAPm+1rpyaz2HdoR3RXylid5pi1GpCuBwMGPdG/SUFp5Yz/JRP
9wUvFLVlpLycoHhB4EFUNxKHjwfx/b4s4lsAWLyoM34VjWaYdaEeAKJfgXS5vP8fP/J7M4twJoHh
0PIOM6yAec+bCOT3ZQsfT/t7C4ugNQSMNI3FMLrKOEyvjEi9BFp6P1XedK2b9UZ4/ngaZ2MWwl6a
Amu0vDzvXROUTCN0biaC5fnDBZXZaAMwRyTuus6zL69ty9ziiATQplJ0gdvDBNXFwwZBo8LOmZQ2
soeSSulla8ocS5aeKhuSyFljYAzF4vdnpbY0y/NLpI1GC5xqcgMQGwzQXPx6pXB3TGGc7pT2SlZ6
5ith6lNnQgkwN2A8I+O6l8fTDP4pkOQc7+P4BSESWUWAq/oVQUiQig2ktbotyqZdiobjVY1NJY6u
I4I4aCFI9OEur0de83HZMEwTfXNz1tx9v55JZgILvcHODVPmDWbcRAx3/akwXnQJ0qbmOWuBNLbx
dYW0AMz/NK1hZIef0YpPIQwbEq3L0od/pqWgFu+kooFuHk6JRDxQXrxrRP/p8i/e+sGLQwn77qBo
aQaT6gT4+1kpYDTbMCHNLrr4yDIkCyLzKjwYULV9vylqo9EeGf3encIeOlCYzoSQSnEnUf5Br49G
Hu0pE4KFdKSKqUk/VSndOEUrR5afAJeUho4TP2PxXbzUSlFOsOAh6l6shhky0TFpm5qhtuHRK/v5
ztBiP8Ows9hQAaZkqX6Abooxcwl0S71xyWyZWQQ5WMpGVZjNDB5pcFuM/4gxE2bmpHz+z/7xbj2L
WCfojJ8nJYY8U9x73o9G/xqjbfrfjZB/Uk4VFUsj2r13EJQ1g8Soc2ZiUmT5Dpak3oGO23gor7mA
YSmSalk6AWdZFpAtH07bpOkBEnSOD9AbBCOUuNT1EukvnMAU8TICgazJy9cKwnip7wPKcwdLeWo8
dD/i7JOvKf85cZrFpt/MLL6NZuWF1YoD9bv2+9h+A+OMFMfPGMXMy59nbedMVZI1RbNUykmLw2NC
IAVZxti7RXTTlk+xYjznKeS2Zn24bGjl8sEJ3gzNP+Qsc+qzbChTiJrdbgrQNXxQKXIHE/cPQwqM
HVw2tpInyKZuAvxTiNby0umEQkm6XIKaTGcoRUWSepi+XLawum+InmuGzLI+PFrhrKYEV4NmHOSb
ouUlFT0Y3uj0yafLdlZXcmZn4QcA9aIBbunOlRi/BBEAM/vG2Vn9MFDr8vgW5ZXXbwXZUDyHz7qi
U1cVjC/dpoaJYPzjmG+kiau7xhnVtfmocnreO4FJapzCGd3D+/g0guLIAbHomsyIeb//i307syS/
t1R1DawKArGtM7+Lwu96+n35768FaQoW/65k8ZCarLFT25qVAOM/iTlV6Ahk+rhReNzar9k7zg4N
6FpTga6id+duEYomGrhwUocy/pur7Xw5izAAcbGSDhWGTPhEC/NnlWswuf+8vGfS2qZZDC8ZikjH
Q19mUGJQIBdWR6hB2Na9+Hn8FvwIHP1r8Gp944KjevsIV9CkbASDVasMgIiwMZIiLN+8A5l8RWWH
ORpJsq3xJhOY8/zvNST+9JmRxZeKafhBLctIVK/Xdyoj31UrfL68fWsH1VLJo3WTYA2r03tn0GVP
jzMATq4VxfJPpkWC2y7S0IBvQPjGphoDAAEvfdnoWvwh15XggpC5wbWFn/eBOo1CGnNiBwR5DfE6
q8MNE3MIW6aQJNSiKKo6KsrLdwJ62dHIcDmT7mb8O4pReOxr5oSD7/A73QJBekqgkPobn3izuSzq
NJMnwejA5xp9MIETtO23RfbyN1v377qW1ZyIip8qqdios5qpTlcTni8bWHXss0UsYhxlvbQLQd0h
CaDaWfRVMXun0zcK5qsZPrHaBA8vGcqHZw+gSMBlRd27glLd94i1heYMgUCHrgpf+ik5cdJPjNOf
xiZ/VjrI0y6vci0Gntuf//8sBoaCqYPinIeqB88ttTv4GpxBeBC2ypWrx+tsnYvjBa1UVQYm69QM
pDnuoFDMA0ZedMv2f1xe0cp3U0QJWANdLFEV/zycz1YEpXbW+TrZKtAXL9vHgE74dBseLs2J9eJY
vbOyiEhqEyoQXpCopr+VH/HTcONfx/vmGJ78U/RaMrFuD/a07w6onmrRTtmI9Su7iXXLklVZUWVV
XNz0SpD6CXoG6L31aHEwh+aNXwr0EXIPRWyI7S/v6EqUUthHnY4Vb0Bao+99BCwJAooMmrnTILS0
zKsvZeZt5C4rbVBNEckmTWo1fLhlc4zSbDbGJkaAlSIV6cxUhjv5SnHqElGiHeTjzxCwOMwEuJ47
2aPD4ICbv/7FSs9+xOLM+wC1ChTeyNcVOBubGJHe/G8288zEYjMzA7haPvZ8ujR0IJ95rCuoBS4v
Yy0VeLeZC++M/S5SG9hqXeO535d3/S2bCH/lbXiSv6huZYOP6GHp2LhqVv3kbGnzyTw7eW1p9kB+
sIpoQ16rsCx2G9FKWglX7xa2CFd1bOSxaGDC/JZ8au/Gl+679zN4NW5bRzgUV+p1+Fx+B+V0eT9X
Dzt1GE2zyOLN5au0LsF/ys1ESKEzX4KkysHRMeW7y4r7bCxRDU6cHmD3ZaurgQxqL15BpqXq2iJk
pqGgyImv8qarUDn30eZgRKfaeJ+sfTNJZEoS3jZdkZfRErAmmEVf5FCNKEea+W86FVsuvxatJFEz
kQ1A4FhfRiuvVat8BN/u+kPzMy6MGxGcDgKpwxcLkUol3Lpr1jZOkhWRB75q8W8RHRtEitVRwV6t
Cb+qIIa3COZy3xc3PtCaM57bWUSLUAhUY8jnvfNhNFcZS94BnPtHH8KXEu7nDSdcSeSYF9QNFWgK
qdyyCqNXaa4WBaviwQxIBL6rWRlYbS3Gtrlr1B5eBdW97ILSqnuoig46gy4tcLX3RzpUi6BDY7d3
Qd24/nXCYOoJtRMbbDtTgDbgyK/d18s2V03qXGyUtTUKDAu3T3hOVGELtqqUThIKwqmUb3y3LQuL
V79a6wmwZY3oqCY/FLE+ePRSN77WagiWmQainSWbFu//9zuXw+fpwdUyuPBYdg6IwfYwi7DuQFkx
Mg2Bg4Pm7z6x9f1/3765ZmKpsmThLQuntODwA2kJV1WizuIh7Wkqx7+5q89tLNbWy0iotOLMh7X3
DvoBhaZxP5wEd3BhnDkCgLaZr2cG9IQ8NOOyewgkn7bWuXL4DMhJJUUmLEsfkhJCssEQBp6p0BtA
NeCu0BG5VKJvQaFtnYKVgPLO1uxQZxebwKxLr41EYm3X7ycnsEt7kuAIcUIb8PsRWBjTVAdt422w
ukJwWPR1uXQ+FP8jWVThpWCFhkBxv4blQhFgOPTvPQi4LjvN6gJ1vEYUaTNYxvLMtZKGWgMnQq5+
ALU9MFbMPMzWs/BPiFokzXR4NKKJpWpQzi3MWOT/WVabVHfdcZ/uAxfqB9SXGYXbQ0PAGIjjv15e
2OoenllcHPUiVFpFzbEIfciN2Cq7CocsfP+l9b9ftrS6hSTkljTXE7XlU16qBpgDAx82J3RYs+I1
Lb6MCIP8vxlZOGIWKOOUdtDW+cwRqjVAZmQ5MuP5spWV+MjQCbmOYeqGwvz8wt1hlUP8E2qUpn1V
mp8Z6NzLBtYa/VgAXq3MRWvi43sLzCerYpSFaFod+s/VV/STvofyTrJ9QmKW2+pGkrP2bVDUwKIJ
TOJDJuUBx8hyLRggVvJ/KiAap0I96k32F1+HqrilaTOUkavr/apiuIiHUYkHV0lrW+l1cH6HEbj6
5c1b+zrnVmaXPwtGYwD5L8gjLpZUA1sCpVhS/EW9jakjKnZUEnX5Q8dnEDtDmQQur2Ziip1Z9RSw
8OVlzGd9GQvoWGkq8YYQ9+G9F0yTMo0ZLqDk5m/PQG7ZgO/4UCApzKwLMO8IlvO/iHMzGmAGuCom
WNf3e+cnKhyYHevK5RgE9EPCyFmvTfvLS1tzN4tr3yLnxdgyFMhc/XFe1YNbCvDrxuikybn4MCVl
vXGO5p/7YQ/PDM2ucuYK5ZDVfl5VXLuwqPh+9TstzIeqLRkSh4yzGY3rKWYwRtpqCK654PkCF47O
cLuKqhm6Zmrr3YCoQGxmK/NcMcFbAUywDq2NQZR4v7SqafUwNKTBbRn9zeoHeFsuf6SVvSMkyMjN
SSq4xGUTK5TL1oKIjDwJEuHY025R+DVQJq1+9BbUi61xCFCmqSdz6zG5VvLDsqUZVJtNmZvw/dJK
OWthWcTzw8/6VeaEj/EBFmZH+iwft15Ca/n7O1uLYFG0NAyqClv/P7icycKdYKP0DfXVTtwhQON4
Gxu7dsubIqU3UH10WcmB368vYD6uT3XUlnq731cPxXNwrzutM+xhwfvm30cbUXflisecYilUT3X9
Q9tjEONaMMRZHzF78BkIS024wNpmnyqnyx6zaojQwfVOVkYZ4v26dC8SioYBITAmyImGPcJloojs
4KDtU7/biFTyynPPBLz0r7XFl8tFtRRlD2uNQ8550zwkznBtHNFzQZz84B0Mt7xVH8QfvTPcBcfo
KToCpPrFmOqxf5Vftxxpa+2Lb1obftZFEwQMmZI6kZL86ozoCEskklF6ufFB531cRLV3K1/kbJnp
1ZHVsnIr73bc3DAUHSpj84G2tiRFYpRJo8hPoF4sSaGWlBkj6tu97d+JqZM8pPvE8a8su9nDEEND
GE59W3DajZfhWuA5t7tYXp0yo8304Zz7NKf60Bx7V3Xl4xbOZcvM/P9nd0OVIqQBjm82Ez1ox+7Y
uulDc2iPlw/Fhhl9id+VEf6IVcwkp+YkHZsj5LsuGpgbZlaPw9mu6Yv7gCzVMCjPDm7n+kfU+KT6
kN/BrfsMawEk4NKx5CnxTfquf6KCfCxs+BBL6BZk2F4RVbVRjvuG/gayYYfL61975zNnSFZJpY5g
t3znQ77TpqWnD26KmCqPQ5CTL7wMxWhv8TgsP0F1ufcMFHk2TsnsnstTcm53cfcHSs4cuaWRZDRI
s9fZvu2tGzF74e01Dzl+2VimsmZO1WiOzl0Arub37qT7ANTUNkI3voI+yBb3Mc83pv5bV/QPiOtx
kWwdFGn2nQ9L1GQeUzpPBG3ZkvUtORCVUFNdIZ2g2B2YYI5hPM4EyOghpLnS64K546BA/1N5rRph
s8mzusdnP2BxVFNzzOG19OFRgmDZhQbXe/RGtNSawMye8gBeo9qqjoytU8nvu+9Sj3yrqv1og3pC
PGrsr9oMySatiYWDCQ/6Pb08a7/xYZZhjEkisgiArkhf433i4gBCNwGruwIdFLLvvyFYhA1atauv
SA1/VU+lI+jX9afUiZ+ljeqEvMzQloYXHjE2RuiFA4bnax6mEhdCldoWb2WI9X/5VypXPrLMh2wf
ugh7u9Ap3euvNfDYrR1Y3hfLH7KoeBk5DG+IeZhuHtjiVfJJ2EGf7HBPfvNu4pv6hkvquDX6sbX4
+bicRdcuED3Uy3QDJlj+oSkGsfTGPfHB/ZfrWpxwM1IKNKngHe3tzgmP0rHiqoCV/Gorhinzpzo/
aEtL8w6frYah1FbLYrRf1AOECUfzGq7kXeXIV+Kj9Qx3NxLku/xg7Qc7ujsk91DQQLsEYc9JPXo7
/5PuFlSC/zOyZPmrFhlQUMH3wuCv6SIf3e7MhKha5OlVmIs/Ns7Q7CGX1r9IBWDLNkaGzU3qmcjN
aq50LK6nQ++IN1S53a2Jzz9lrkvmFmFFaq3CQBfHoAxWnRKnvEUNOv0W3etzdXigtQnYunAgB5RU
R3/aWOsyqC53dZEXdB6Ana7BcxOz/6nUxp0U906hqUfe/HC6IHLrRbW3M8YK0GK3gbv80DZfWP/j
82eeFlrIwoQpO93b0SfvClG26jSXU8tf5lfxGeKTh+EWhoYn3RWvNwPFxmf+8zA7M24hllp0LQIE
wQkKKqe9bY7lF1R3XTiar7cixEZU+lMCOzMmQPpWKgLem3QKAp2lU4m3xlZha8uVlk2hpoBDp/DY
z+SE4LkrfZ8TsP8lYY0dOpYjHio7s7c6vR8KeMvvuIhNqOvGhgyfjytedY68D/eQYQKyJ/eTjyV6
Ns6G125EqD9Z2Nluim1Z1EpNjI9O3iHdD8fpoF3JuznubL0nlxnt/5am/hlCsqiGL4JhSF6Ve3Jm
zsGQLY0P7Z/8fCvofigDLO0swluXZmpOtdB0Jabaq2ehgpT80VIo5KQPRg9dGZpm9czbI2xcLFsL
XES7ACylMmkY/m8PkM0FLsJcNJW+mUApSWbSOZDU7SbCKiJjVPqDw2X/WE+C3r7ZIqh5cc1bNOCq
7OLatir/aCDDW1bGT09pty6L9av/X1vGIuEqqhZqIW9m6d8lJ/N2crOH+Co8ZL/1nflFs4vD1uI+
jJkuPMVYZFpaCD9jFOD8va1e6Y/CvXKTPQeOiZLCLvoNC5AL99mustE00ezLG/un1v/xrnpb7RxT
zw6e2gArrwYCjPE8UwLEe++UXuWwiNmRE754N+pugJpAUbknvdf+u/GwFUflOZW69Avm/z/7Bb3V
TmOq8W29W+E+PQ7XKNo+6o53ghnuyn9BC8Dhx9BJRWyIHmRvS6f4++Vd+FDSWn6BRbjL9AZmNZ3f
UHlhs5OEzBkt7dsUKxDil8dsVF/hW4NkSnnWE4jhDYQNGrlAFlneKAv9XwLv2/dYRKesNxLNn0V0
5lYkNPN2fmvZP4w/aXawdVuv5wpvxhYhKtLlKNd0HC82mHa0FNu3fujG0ZMPE8xBSOslp6l73Njr
9Vv6zegiPGm9Wk1mQtiAuf2E9heyE9RHjYMM1dEeurIND/+/XKFv9hZhykLRMpF74v3/SqTSTnkF
yZyS7gov2kGxUR9+rL+H912/YXkrkCyCVhMbJmqJfEqz/NE0v8Th88ZOrp8cYx6ABMLxAQnJ7DEE
rgRhd7yCAMwxrnM7tdUd5EVPaPDutmo060H4zdzikPSqN5ljVHChQR7UQgsbRi9G+Kz+50mx/53G
N0MLD0GiB70YyKtdTw9dXfsNCoMaULXf2L71DO7NzMIxGrmREXjHTPmbzXPDK/Nk3Ya5bQDtRN5u
hwwH5F1b7YEtqwuvEL1ChlNpflZ3L3oJUSXKcGYxbixOnvfoY1T9d3Hq4haTvan3ww6vL1q7gzbL
EW1oeT7x1HMDp7geb/MDsz274h9rP4d4sCpPnd07mq2VO9ittyLNhu8s2z26OZllPPsORACuaEuO
dgwfA8eyod/azw+i6hbZ+o0DuGV0cbcVCuy86AgS3nz/sZG6z57kfaYlfttl8XHDmdYT2Lf9ns/q
2S0WmNEklsiqu9CwPFpT9AzN45OKFiWFognVRjjTZTH6AkNX5ViIRnqB93r5J6ymfSga0jtmQEha
VtNSWMOgzS0NUujwT15b7evTdstprZhAZ1+FOwlOH5G5jfcrnSwSdR1+UeJ38ECpsKLmPD6ln819
56pX/jWcUY7poKdxN1zpTngl2MHrcJXtEAScDqKL1uU+u003bnB55So7/1XKwt+tOPQqCV178NrD
fXTi0cLdaby2v6BRhdrpODEpbUv74mD8hFPQMT5d3vy1e/ud/UUO1xS1SR+SDEK5b/fhMSRjTG8m
W6HFEDqbFYaVO/SdtYVny2ElqVM45yvA9uJjSbJGtvRILewAh9MGumIt0QfQw8wmg8riTGL1/osj
c+L7Wh3MX1xy5V9wAD4Ze9FV9kg5bl0ya4HrnbHFLdNCSOJJ3fwSZJDfye8gN6RQle/7cQdDiVO+
CLZ4qm+y3waJ4fwgFV3ZiR3UmI/bJeqVKMqPMSm+wuYNeGrxVaMgb6pw5Mdo8L0nenldlFeTGB1M
FSUyyMMvO9FKwvDO2uKr9qnZKZPJV9XLpxoBi2LrZbgSEN8ZWHzIKUTJW1dJGDrETiwdgkI4sneZ
ZB4uL2S+OReXDzMn7JhsUbtW9EWIyMZKq4WSaC8U5mkopF0PyR5QSgi4OAzhcWweLhv80AcnZZiH
lw2NMTVrhtC+d9FYF4xIanjGiFfxMdzrX4tj+6N1PMbiHgWEqza+1FrtFnszqxuNxY8jshHkuT2E
0YQboaz3XLXqp2Hofo2mMSGRBhJZiGYme62i0VjAtC8YrbgxuL8ecgyZ3iZjjLThZ+c9u3IAPTVC
g7aOC8X+XfYzcQLXvwme2lPuBlebafSqc55ZW2RLyMVCy1hiLf6dUNlrB5T5dqYD1g+yKUe6Fbnf
NlPOtacxA49va1x4EgDRnh4RVnksUGdQXFggul1ATGhAN9yUrDX/Or9QxeNmOXFjxebiSjGjzszG
Cdv04D7/DxUa33rHHq9S9pCJ/mVYf1vtB8wU7CwNIgnzJVLdDKfp2O2gQ/5Ho/2WbUba1WBwZmwR
bSqJR8WfMpEYUtkL4y9JPl3L7ayq3Za7y+dzaysXx7OJYcTtJQICJb4HXa/2TD5sDKeshuqz5cw/
4ew0ADdsar8dDdf0g4Mi/NMJulNpPBzK+7Rpts7/vDkfIhwERvPlQMxZYnxQ7jBHYfaNufal/nmm
6466s3in++5W9rz+pYCdiqBr4WlY7N6oJXUvd7MjhoHbxum+aG7SpHTEQN4I3CuPE47bm6XFJlZp
kclD3bKsfJZgU3Z+/KTExoY3rEfrMzPzzzj7VonVllOgz1XtmwJBhE+Zyx3/gByTvksAu6Sudeo2
m72rl9J8GyEYgWrx8nAJyLogyM7a0FB6RPcInvZ9d1/aMOue5gef8k95nx2Ul/F6K11b3dUzy8uT
1hWNVTQNBVlVRM4ZvFsb2qr2z+Uztn4fnJlZuEkgxN0UF93/ksI5Uk7H1NZuRZfR8JetNa0n3GfW
Fq6iI/YTVznW9Nt2jzS3TkzmZXmEejulzZWfOr4ms2gH/QkBpMNWwr+elJ7ZX/hQUIRt2Xr1fDMU
p5nL1PuqP1sHGtJ2/n1jZ1cfF2e25gN65q9QCLeZ1eM641VzUq6bY8KQR3SU//LOObO0uNNHqR2l
OGVVXb0X7ZktNuWZbDoQtFaffRvqt8PWl1yNzWcmFxf74CtilGbEZj3/ruXDDsTmfmP/Vh7HQLPf
jt7iFu/8KGXkhwAmsn/9bUDzfu50D7cZFZbLtuY/9SEwv5lajqYrfdAgSzCfNbo79SE+oIq3rw5/
lxyYzEyZ5K2MoC0+lJcmdVmLvAyQ2OCtCVfOAUiGY9gjCyvIObfaVuuf6c3g4jPFmVElEe0WKDOQ
jmiyfeWlx8t7t1YG5zu92Vh+J80KQ1Sb5lut33c0biNX2ENbyrNd2cvNbgtc9gFc9SdtfzP4J8ic
HSxVDPx8yHlZIpi871EiqFE3A96RHkrwpHln17WDnpSz5SXK6v19ZnjxsKt9v06kkRso/z091Pvs
pO7zgwlczzs1Vx6ZtPws/8xY/TzOVZ6i3VVwZKzWbo/Kg3eH3Nyd5Wz2gbZ+1OKeUIUp0JK5sqI/
EtL2wEFfUMnbNaR/1mnLg9c6P+cf+09f5mzvRYmyKto0VFl52p7y3zMOBJVFYa/tA6a7Yma/XOMb
yhvXwd5y1Cf5Udp6ta3H1X/97Q8E6ewn9LpciFDE0/iiPKYp14WBTrd8nZY/K/EX2CMeblAc6VtT
Nqv51NnHX1wdom8Ggjy/6jME9XZWLFl2VTRoufiTcZB8iJwun6uNoysvrg+G62O4/FgmMRC2/qOM
wtplC5sHaRmOqJdHfcfHHJHmOBVfldc5yAJ0vRZuh710mz32x60JvfW05u3rLSISsuaDAXscxZHh
dYp8yGFkBJK3spqtzVvEJKEX2qk1sYJuTHPTfYq+IhyxD18AITyilY4K0na7ef3Z+eYhy2qiKSCe
pglsp9Gqbgcmu85QqDY8N9WAD3fCnia7XY7lQZQRSqyEZmeiZ5HngSvmtVt1wJmq6J86SW6yTHq5
/K0/bjv1KKZOJcbeEB3VF1EiyqZRQbSA36YnOz/6bMJYmkjuZSPr1+i/3/ZPEfjsZDI65IUduHs3
HFXn/yPtupbjRpLtFyECpuBeYduw2fRGLwiJkuC9x9ffU9TdJVjEdM3Mvk0MI5SdiaqstOfMQ3sd
T6NXJtG+HTGcaxrqXS3nBbDqC47g7crKyvSMemFNiFHRh5X4+V2PBxz8m3d/p7b3BWuAeXzYsqYy
gwpTbhFrxU95sg/vCOaUIm9GGGncLzNaI3Tslf+Qb81IrR2vQk/8yraF2ZjabAY6IufyaX6ixYzc
Bsvmrbw3QAdzo57CG+zUHuXZUW/Un5c/LPdoM84vM4ss7wTYt3XTa8lp/WovvIBe2I6c2plB3G0N
PsDxj/xi6lYn9pPijB9MJrmv6nd3by8eDdlFt70NXRoMapisoINMnR96Pcc5cjwI2xiZ9Qa0OQLe
+hFjuwD09g2t5hQfeJGTwvjCJCC5AVYrmlymd/l3MLDtdLcBQaGDBrObcsfSqT//GuZ+3E/GK4JN
tSrLDE6giu7K6pes3lgCVsE0kKlfPi9fvQ3dqvyvILaPCN5NykCJsFPvZV8v4e2S70oYcaTwghG2
P7iACDaqqVMjt4NjXlF+Cs2meR36S4AduzYG2zxhFtUmP0KveVQSi5cG8RRl/I4GLpIujKhFyVOo
jKAkuptjznQHPeAXvhphMvR2qpGbUBn9cgYHtlcj/OjC7336cPmj8eQwHmYRwkmNCnjvygisEtPr
RVHt5kgEtWTH8de8SJqthMn5kixSS2+XrVuBL7t4ng+VFyDPEzH3eUi83J4OupsipAd3st1kQPmR
rcgdj6WTYrbamo/4nPKRO4BHrXnJ2oy7WQI5Tg0Rfpa2rSIbLJY3tNlNm3Ldqf/Byym4Z5iJwdJY
16WOzjCC/xv9dlx+l65RBHv9hJYZBjPCB+rph0NyN98LPoZSefkbx9MRxgvNwwSggebdtwNk327O
IAg+0kF94rXnygYFnHv5oHHcELtvizlKTDFOcHvNPNsdqEACdEMIaSxxiPa8fZF3gMMLH1RlCvJt
uUT6ov//RoJg6TvBSr8rHj1sMsWk2LfvzUDxKGGoAC0BK32l3Vfp9bLSPGevMsmjLHRp0NPypShc
RSiUzqNqe8PbJLvleCiy50i+X1TZmfJzo79wZFM3dMkGjJtS1EUHLxdcyHzQcM2mXYgu858LFfJn
pzgJGrvpjMWTPBgHSCvDiHhg0S2xBlCkTqOR7yQHxUyfjC1o0XSUp5RR8msRtI+XNeYcMZYzIFuC
BM1unOlYeqUUUrkVz4eYYoX/O1FYScYABXp6X5hM8H8SPR5rPOKy4ihR5Epxa2nxz14AuWOsOZcV
2450V+IY/2TWOZgb6Zs3eIoHIuxgL+5LNLSSyQo493TTMaA/KiFvMIBzxTw8Q5rVVUwbsiXoE+du
sEAOxomylM2UYSWDeXRIt2ThoENG7cqHyZEwjxYe5+v+VB7UY/4oXc0n4Uej+fjPo+6qfn4jW0S0
Jj85xOfam3Nb8NO37jTuxF1gCx6qUN/iMw90ZfOZX/1K+vdV8B0VIPus6ImW45yuQuS91RPpakFD
inNweZKYz1sKAOpTREgiQ4bb8ViW5wD0jZxDxJPCPDp61tftrOPM5uCgd9K7yAa92Hl6rlzztmot
eGY79niVKt5xYt6ZAa2dplSgWhQ89uQmaJ85Wm0+3auvxIS3YhAv6QIicTSIAn/CDk1up5jKq77/
WQngPd3bKdmHPHbLtRy0Cit2kDfagDu6AhyPabd+fEhPlSv4JUjyrGSH1RnqaCub19/bflBW4pkH
JVoSQGVQx1NcGQfhmS63AV3Pj3YoXePz1ZzJge1IZSWPeURE7MkAXxjyQKGLXr5+rB8LR38uzuGt
sY994iTXqt3ZRLLn++4UF5a653xgevi/PGOrX8A4pBJseWIf4RfAiRu+hlxQApC+86Zi7QNeypOP
4s7c8zb8tzPQlVjGRwF0ApMULRoRdEaOlpnbU34CB6Gn+gRtMlDA7sRrYc8bnqD34ZK2rNMRMGS9
YBbGi6b5vm6iY65jS8IcnE4TfaMjHugXebVVnoUZ95OoiTnWCizcOcGt8BYptKx+ooBWi6tiz6+6
nr4J/BEGzs3VGH8kxKlZhAsV60ke8nuAounX5AzwbTu77XfljnOQNiOU1RdlXFEvlGm5tJCHXY1D
6wsuyIXsxup8nXNkOY6WnWlKplldJDDoemr6KICaUTR3avLjsjbbw28f2nzZPVGkZTDBGYqRnuhG
95Yd+TkdamIZN8Fox77wiyLzEY92BGjrzNzVR+0uwhr6jvjZSeMM/nFedHYvZdKMNBrMd9v+mWhU
MaT/N/b2OM+JzrijWmzAWShBDt0IyN30toPejWugfQwv8ACwUc77srXbbNJ5sf+Ph9hxMZTfcqGn
ibh6xj41uPIc5ccETjfdA1nfXfYsPxTPQLcGBq1JnOabvq9OiV/9qjmn972OfMEx6Iw/EoRSKMG9
hR7MN5qijo8N2Jj9xOtHO38MvzXopsePhCaPjma1V4GFfdVziRLI8hpg9w+cwBbib14phPfdGXcF
UJlKj0LkN1WE2fA08/Vxueui8FQkY26VdXIMK1O0Erl0L59/6hwumYPxWcYiLZo2o+ye9mirBpqj
9aatl8tOkmu3GVpO1Y537hhfBQTmNEtMan01O4WScJbG0L+sEU8E456iIktjOaUHTb2bs+9x/nL5
3+dFLjr9lqt4NlbDMmuov1Xue8xj99fpNe1GJ55+lx0Ht7nO9/W+32Msgru3xvla7HwcMcWGlAF0
W8Ya7M/NtZmRV0FRjuBRf0TN1eRkGNsF+49by07wADLVDEQZAgG8AMgcOmiuvQZXlIhRdEygVODy
7HBCL5uY8wkNxjuNnazGVQcLV+R30L0GvO30L8jY732IlVpMLGSUo0QBS+koAcaS7osrVJDd4DW1
F38IgViFNTgQh2P/T9yN2KxsXeP6f/T0BuOH5L7XKkJnQKJ9uOt9CiajH/i7A7xAl0XQ6wGhKIrV
u6dHqfBXfJvbGlYMBT9zhdfKr58vfzpevGcwDiUeIiXRM8R73cvygnbHlb6rH/PaIvvsd/VkHvLK
IrvYM38KnBB7e8Rt9VEZ3yJgLFhJGkiO9tHD5BBXOv7JYdoBVey/A6fCCVAMxtWYoJkGTyq1bXCt
Ns9ZdT1wh662XwasmwGHC8BK74nFyttUcjWMc4BiTPfS9XblIF/xMc79i85JDG53hLe+DW96lHd3
5Jjwloi2NfyQztzEcJIDKVbfy5uTM5212/Ru9HN/fFW/aThD3W3q8QonPJHM3ZwHoM5kCp1QIA/L
eBV2u7K55xxSngzm8pFIT4IKIImoAzV76SpDHoT6yF3vCT45mojtRO5E4l/4nA9T0t+0+pBtUUlt
R7vqnVPhG2Z++gwkkAyT1dU598UbxOz3w1Pjmn5yjVK1E7kp526+tzk/P/af+tgsPtec5kTJUtwQ
0Jbsab1oKqzkhrjCeYJrl47FVXmHocL78jY8VhgQDTBfi9XG2F5CO3xNjt1jiZGN2pat7Da4441b
bbiqzz+PuU5Bi3ebyO8XeHACv/DCQ2oHXrynlXtQMXIcxsYX+SyPecjnKiFmoeH65uBfla3wrsJE
P1DUHexO7VIg+6vX0XfDaq7Jj/4o7GqQDwPE5fJR/PrUffoNbBlkaLpRGgUU2I2U2CqAWtP89n+T
wFQ6WjC+yylYQr16CfeSZhz6ZtldFrExB/tZC+bOopwH2AX65cht4MNBnACHuBdpWgi/y0XooE7n
wjHWmNsrjlqPtVh8t8HT3+gUWbWT8F7/qdzwTuXG1C10AyY2Fu8k/SsbkzGRRo5KSAO2/m7yJifd
6UfZ7TULXBY742pCLAREstaaY0u8IlzUua++6rN8RlsJWLSx3lHbNl4do8ul/hIASHb5C34tXXwW
wjinUEvUNjUwbmvKrVUo2E0dZLsIiFXwOLW21dFASAJcZ4DvM8cRNCsYxQ5gTux52elwLijscj9x
9NmYuaAKfYihZ2jlbbuoDSYjg5jwOzz8Q/Wzvf3PqnYEYMcBu6FWvseaB5dFfKPJ8Fk0cxniagZv
Q4APVsjyTgvy86QJN5FpYnul7J8zOT01o+GOhnASSMId9N/+kh+KM8el1ecQcEBQvG/i8lGeo8Yy
Qin0K7WMjmoxEisQR30vTHJpCQPIbea2VXeKmCmHpk9BRlk2GK2qwD6mDS2wMcB+6F0+a9t+fvVt
mMOmyi04czNMAdHSb7VXvfFk3FC81vZhOfHRITdd7EocE5HO5ag2Y4zvkQ2iq4mVD4hkTtlmIyfE
N5dx4GSCcw038fm4LTPIqHq6b6Ceu339rUUHJsD2pJsDiZZisXctdnCNNw0c3Jhv4m5abKr4IZ4d
nltCaarTFNc3bX7l+lXU8Z6pjeD6k4LsdNqsJPk8x1DQjITzEhsv6dKd1QyArbK5DBZWc7w4mXdj
KNz2Imi0Rw0zBkJwJNFwiAivarf94KwUZq53HZiChNUtlNNvid/sezw5qY3uEkW958OL8czL3Gh1
GQfUyhRUB/v6ZAz1G0lETqT9Ncz/bF/22iZdlBAZX3AKY78UgOw7KjehWVxLs3mb6t3NJMdXzVxy
7uJ2DLQyJHMXK7NckrKFIZN9400euCfQGJg6y0S78FfhhK6BGJDmwssJ9EYihkh4QyM8zZnrWavN
n0XH93IyTYSXA5LTA6+YvDHK8NnCTHooCc0i1CFOcLSv9su98S2wGyd7wHbxTgfhy8lsLekW9aIb
xc5xhupnc5c7FA2LNxy37f9WNmfi3DSTiZFTmzfOgngiwnAtnfnX3eCsefOOl5JTxb6ESytxjG8a
wWomFDKSnUAY7Fy9GabRisTFyprG7rMXjnP/2h34ZGZ2em3AxOrSjVBOPAQHZZf6C+b4/8652Qwk
PtRi59fGLNW6ARgAnlCfmvkNJB4i8TnK0LN3wXQs84sRBxgJphADGilPUh8dijY4oGZ6VRM5tHBh
HV2dJsx7LZa0JN+JrO6MWPKkOrwxM4SEgq7tw9bkJC4bNZbPNmb8UVAqCzY4kEpOIP0Ano/szt8p
7HFmmbcSUIyA3tT4pgPGQd70Ec/ojJsa46JKOrrwRqnjmyqyp+xQz2+Xzc5xt+x8W7T0JYDH4AvL
5mc6oueS86revO/K+JxSX0CqRka8ZkRC/h2EjqwEz0FrekAP4oSiPJMxfmcuql4ltNUya9VdHwDX
Sh5DlNgVxblsto0e8+djwfiVppdH0tNHcXip9sNesjD7dprPWWdVgDBMdrSTNe8F9HizvfogOLxe
L8fRsKNp01TVaZPBwzZL40YV2rwAF0U20Th9Kp2kZh45GnNMy06nTVMqB1kOhZXwRiuuJOFeMp4u
G5UngklX1ERfgGUKL9OYAAKuH6cCZOAZRwjvQqtMONNNmaYqA9o/WJTFzsUDqa3kPvYbVz8sjZU/
qE+dPwK9M7vioahwXl92TMkUQzKVI74ZCkJX0s7YU+j07MCdk6QaXPCk7ExZ085mCGJWBMiYmRn2
J+WY+orf73dkx3vpOe5DpZ90lfotU6sUQQOViii5Ncb2qW/C18un4gt2ukERSj4eH5VxIKIqgNPy
P2t7xc/cRbFsXzwHr815eCDu+Et6Nl7pAOqEzn9lC6/Nqb+nwB+3gGtOzzy3zAsp2MqeXJtBUVK/
TKd3ln2J1YK3yc4f6OwMf+OTdykYR1PpZq8LA+LhoAucsX0UhcXXhbvLNt5YsPpsYyZumaulyVQV
zwDgtJx3MAif7iE1R2xFOqAt9edn7lgQ55iy5bgOpfYwTVB8Vu6RCmObNXDkPQ1IERLyJzfoKblw
KdhaSF7N4JenDlO1lpcCSGF0JUS9023Bbn63+xog0OY+/nHZrvTjXBJKTbC6HlEK0PPWgNAgKG+U
AaA3XYvBZWFqrVocMluswpti4nFm81RlQpZeBs5ONCFkWYqHMFFdkhZWShpHmB4uq7ddfgHVoWkQ
8BEBmuazfkHXTKBzwrGhIOrdTXiQ97qvuOk9L3H5i0v3IYm5BmIY1nmdQqcED2oN2KRlF53pag3x
pm+Ry5sR+Itc7UMecyF02Qhmle7EAwbsgR5OygKDybVH1D/p2IId7xcXdcLn/giqBORzmJn5n4wL
iPzPxpWkRSwTOs1Fd73VXQQMLDo0x+9bytvBxH+UlVgcqElRAfcjvis7uoqTHihk++xKaFSE7uwu
+/AbhcKhPWjAoT2nN8YOCw5eu+8wN3JZ6+0H5eOnMDdmDKqlGBpZ94Skx9BchdlE97KEvwgAsP2L
vXZURjXmzSr6hiTGCLu26LObL4D2tXOUKF/pTrbsNFgopWpiUYv3QTdduaKYoPsBnCVetM8fNGhR
+F4mIDI2L9FDhf3z8jCB8UP/Fu9blEe7k/5K7jjKbsoEUpUEGk/J+ML604B5SMhVKGucAh8Da1br
D0eMyXntVWOVmLEJHd7i7MYgAx6TlUzmwRYysdYiDQ8k7g62Y5zitbufdnQ2b3bAaH6TPgx3sceb
Qtw8xCupjC8a0yQMowb5owEQfFOP7FZ6CotHwbiXxt1lq24e0pUoxhkJ7VSg8Auj5lUMHwQ6O4tk
mXdZyHYZcCWFcUGAus8SNUYyQ+EKhPgdFgqsPqc/1BTVAYP0vNu3+XJ8iHz396v3Sm5EOTQWfDkp
HrxMD92ucpsKT1Rlc5TjnMt3/JOVpLTrhSSlnR7iK159Gx+XXWqjNXjosIxgK2516kMuw/d2KXOl
H+NddLVPEmlELkr82cVOQnFPW/s9thgJoEp3Au993Hz/V/KYlziZANfRmu8Rf+A34MAqT/EvYuVX
ui9i1jpxAdWI+1f5PJxBeja+BB4rwfQEr8zb97VC4hCKpiXIN+JDUbgqcIjJjrxO4jfSaJzvybkR
7/HlSl6AKdU/4LlzY6KflVtBOnNEvB+JSzoxbqVOAB42dniliD8BlEraUZbezkXFi79cx7Mf40zk
pGonA12t91TNOBk+jRenH81uwK7fZFPgPdTcUbz8G2CyHEf23m5b2xIQ/p3YQ0/pPn6SMm9+UqEq
BgPs7kmo7LEHyQbt0gs33G4vfYG+mFiVRIr8B3ZLts6XpLkkhTRe1c+Br+yGI5IqDOQWh8Lm9Xq3
I7qVLOYuEhJIU0crKKNNsTkiWzqCH9jOAWiTWJXP5XzYNOtKHnsXZSFJBlqHiq6C28Xp7zrDKh8x
gABc4GxX3Bbfm+vELez4mePqqCKXjMrcRTMo54IA5AHrCM2ebvNh8M2ls64Rrj/XrJs3caUmE91E
4PaptQrSOmdS7BgbM7Fr7Ivj+BLf9Hty5Geo2w/VSiRzMcsiSOWIDlJTdMoeCKaprfuLC+hxbHf0
R14cxdOQuZtmEuvJlOD1nbP0t1gvezWbeYXE7UmElU7sE9+ntZbSj2aUpZ0EiwXMNcc0cmcKHlQ1
9EgbYbk38IYkuwEZczD+JGN+kMN+D3LxQ67FTkdih6ARHXbELczWv3yqNt9Plah0k0RRCMv/WceR
EWcSamVy7qLhYIuoJtXRv3K5H1LYeKAFk25Rt4ipKNeGgrznDcBW2D9ouHH/dlS+EsUEx2lcR7VI
KxCm4krggBssCRhvdKO4y63sd93bkYbWWIK+GB+0gmPN97hh5XJBgqujXwXhlRRZlTxZTVD7Y3p7
+Zv9hcv770d7//tKTCRVqTbQOdTWzWSHEjUJiHkUX3xJb0Sn8Xnh3PZN+ZDHeJ4awVwc9LT8gOEz
sxjcWlGsyzptRoyrz8a4G50sFCcMItCoFx70Nj82egCqrRkLtZneVM6/EIclTwyvo3Gnvs8GrCyI
dQ1JLmkVxzCGXaOHpyyNHstOfu1GDJZdlrVdFPsQ9u4jVsK6MQ6CTsCpKF4mLPvQ0WGrtGPbBGwU
XZUDZwjvwrFfDDqBhxHZk0IkUBSzM+DqPC9hS/ko9UHtLdgvsxN5+JENQW01cXZbCZq3SNjX04bq
fgly0Z7LZQ/edtA8hMNvQML/c7puA8jQGujUNfDTslTnoK0t40gzJk8wUyubnoyEV+dgTxBVmQB5
G/O2Cohp2XJqPCdZL+rC5EUZshudHMgMrBZ18vOeMznC3vI/knQVS3ASsv/3rvXqeypxGNf5BD7E
FqG+5ifms5lw9tLYgP9dhKKC+hkTUeIXaGi1JFJSqenszcg07DIoH3K1OOhoeum1ilTKuK5zjHBw
DiobrTJS2b2qEpdcqbpsRig1ONUe8MW3AtCod/P4jkmPzb/IMo6YH6GbVTTluCyfJ55x3aGqhNja
h9KdtOQ4tMK+lYbGMmX1u6AI11Kcv6rqcrW0Cy+N3JZsECDV6sTQWeybes56dZBy4PpMhZ2PemEN
sXIus+HarKqTNkp7YSx9smiEZ3IaLa6Duj8m/5DMxAdoVSVLnpczwOwkb3HE0dUlVwbSKoXE0fEe
B470jzFeWaHUHKsDTOI57ZUJ6lIGuPkpByoEGS0ZOLaPbxq2d0O7AGbBD/2BD4i6eUuV/+rLjhqU
qjRgm7/AwZ61fV2p36pI8bRU9qqJxwm6KYqoiqyZsqx+ATtvUy3GCC2OU9hcpyEmCatbqbprYt5K
P5sQvFtzJYd5HedyEEtlonc1IG9GUT0MU+AGnXkIkvFOzXF5Ll+TL9UHViDzVgLAfewSgmsK7EGf
brKneE2A4Lm4ZNd3lvDzsryttwRoYuBiNEwNn465loFOWhAp4LTowLacpnPU856rzeu3kiB/Po/F
LCnzosGCddn3FtiFYyusx5tIG10zCHyihoklzKiMV03tXlZu++N9KMdkc4oQJoUSQzliJHYbm/uy
Uy1gTlhq+BTlPFabLyOufz7dhzjmrPSZ2aCgiU+n3gMJBqnbAA7hFtsE6o/SDh/Dqza2EpSMb3AB
xx1vkXL7RnxIZw7OHJvjGMA7eUqZnPIoewTvnzPMQ2IBB5pjWJ4s+veVj+mCLm+qEIaNRcXDuBqy
nMqVBBFYpfeXP+GXOjFrVCaRA3PMUM86fbYOA8J7DExhaT1GoJNjEwIQdaBU6feNX5xK0eIlkdRk
X/z36ugy/rtXIkmcI6hZ109Tm9rlJFlYieBc+U0p2CMCT4QuIlNjHHYzdi3B0zR7y3xTk2MuhZam
PHLMSG/ZF1U+hLBJGrY7dU2lboVu/bc1sor/Z9DU7Sr9G2sUHKXY0u1iRFnZUr8ijo8Syeyp/zEJ
vKHyzWO4UopxLbrSR+ASguUygrRPTt1i/tk2O01sOAEuTxDjSFR50bEDCUFxVh0ncHM3HXD61OCq
zHiNkU2HvNKJcSJmYi6hMcNwCdDYrHkRntsm2F8+DTwZ9OOtrm+pznEsi1BnQqBeKzhvIw/NbtP1
rtRgPIQ5dIGh0auzNKOVFvd5h9ny+lddF1ZblpzPs+0kQKGuEAP48V9oQBLTXIxwwumuXTolUDjl
k4Jd8vRWxVAgGgZ2dYepwJC/+bJtyQ/BjIfIh742lxGCoz242mNb3yWedqMAoAk1yu5an2xE1Tz8
Sp5QxmEQRY1Q5YZt06k7d9K0l6eCBznFkcEuNk+hNutYW0Doqr+MUWLrA68IuX2n/ms6NoutAOQ9
1yUkZHFrZ/1ejcC2bT7KPPRcniaMk1hCJV50EZ9IEgVHS0XXqBbn8n3aCnFUGXYnaNjqJpthFGkY
jCWh96mVvUl6SJpzUD0Chw7YtJkdLooz9v0/XNyn7yI4HHRTlE2ifenZxkkuSNGI3AIoBZY6vBVL
a1/WasuFryUwV7hW80QBDSjCGUAghNp1pQ5Wk/FGZ7dt96EH876H5X/0+ENNWTjqi3luv7d3+o/E
CX+lV82TnllBbpf3wg1vtfXLmsi7FVXJQO9bkojBHkIM2kjqUiTES2ZP1q3KAaeuccDKpWc4ZW8v
d7NiUfhzo0eh+t9sLNMfoIEoyjBMQyO6yLhiIZ2NPKH5RZVcBdkxDGN3Vnrv8pfcjEzXUphPmRhI
Q0dacRCC71J0U4i6M8pHZdhP4rVS1FY0nSsCPWPJWsTM6ZrSHpdfYnodA38+rVPbHAfO6do0/fo3
MR8+SeKUZKAZBvKEdlXqzVEWvsdNYYlBbrXR6BQRcXVVsDWMrDYpmmnLXdJ2lhKfu/hQKr/lVLUM
1fQDteI8j19qeuxHYby62eRaNMYw1+BhH2oAX+Ripb90V7uHP/TyN7oyJPJKXFt+SheBM6uZ8CGY
k/r8KGPwuaubGULbFsiuSQXfwbP51o1eiWCDQEVupUImEBGqr2Yr2EP8AlZGzof90hWh1ltLYVJK
nfSinBZwuPq94ate7qrP4W0RvAN6BWfzkOyM5/Bc7zov9Aq/5TkUGouxke5aPOPvVfSYF1OGkhFo
1OfrzIsfVbcFuhWmoo7Zr4VTzOPZlP6cVSzVohEgyAnESeRKD8iujhbco4Zzg7e8JIidZJEYcPdA
+fgspdQrM5LevxyidcHcFdq3WL4KEFcl14BWwXl5u+wytuI3HbVWIhpoHWEs6LPAPp7a2gzxEStD
72ypa1S7VhLyY6rC7Ly0pPeNQST2ZaHvB/DLt8NbJsk62mrie/9nZUxDbJBu9ZAqLzHaA5MlNRhA
ql9mQ7JKLHjoU2sXRgMSAc5X3LCviXqspBAVNSWTXRdUQKPz5wXHhOsJA6cHcwDaiHaOyc9B1O0o
SH5ngcAJGzaOzlrolyVBoxbjMMQDK6Vj72jKJLqjKQWeOKiKy7Es/V6MZT/JYr6n1MRdBB7Y2evD
l9IEwUXVxVYvPPTaY4vMeZbQM1PlQ0B0d0hFnkOlDvOLdFmjLQJRNDV2mi7sRC2XUwQrMTD3XKPp
j2U7WnqUWEm3C5VzAio9FKJ2gXqrj+dFj/dz8G0kP9RJ9Mo2tOLp1xB1HCTqTfPjaOvIGfD2spN2
YiwvzTC3cBTx3dx+L2TpuHQGR8hWPc/EHN9/pTDuaGkRY+gLpBA/InZFmV0Cx/xOeRnrGpgS3Mnz
jXfkk0DGVSyKEbfdAIGTZ74tjuLE31K/2PXO8KQA3c+Ezf3Lh0vhWZL+pNW1bbIq0walhrPQfqoL
ptCKuXNRLHHjALXfQbAMQbb7DmxtOd12/tE3wBtE2il2gKTOsayaVXY1vErirl4GfzB0K+oPaSE7
VTVZg1hZUxRYkXmvL7ktFddN8dJ1j5ouplYTNbYU3Y05NuiK4t/cz9Wno2qv1BJAM1cYeQdLksVP
C3ywMrk2RI6UrUDo0wdjgrMh7BMpGCCmL8zzooJ8YFH9MhFsgElfpfo16M1dbEHtJfUljMJbiXwr
I9XW9O99himx4SXWZmSA5j3WfTj+eNMrKiYYRRUUh7/QKYtYCe/GakQRp6j2hdhaelvu0kpxSH0a
Q0CdzxqGKGWOr9p0FiupTPQV6K2xmMa71GM4qp4mpC9iO9j9ggB80bwm5G2ffem5I2Qx0U6VDE0B
yy36i5+/9CxWGl68iR5g7BU00j6MT0asnUAwACrT4DqpznjjrbAEyFdoPpciWgG8Gsam2qvfwByD
ohb7NJGhtrDIvlmJVp3NBxKifNIIo1dUpkUq8SCBjH3srvNysAb5WR0KSyI3WRj4aiHupUTTrbg3
Hi/f761nGeYB3pGsEMVEC+2zeUTSdVWh4n6bZW7rRfO9VmY7E4MrjEnvJyzoCeYbmffZqOwuS96I
QoBJQSm2DaIZBvtuRH2r5Iapo0YwqDtZuB9N0zajWz0EhoLBCbHoN2bfqLUsxv76YMqSXkBWp58z
0tvt9CtVF+uyQjwhTNIjNWNN+hxCUvFEpMUi5sEoeH3HrRdAAjwKaHklDbTNzGlOgeARiuU8ewaq
UuWjpEkcLbbySXMtgbFVuwyymQe4L8Sne0DyAYfT7v1Ss80EOI2DK7nGjyK0uxpFN17haKva90k6
Y8SiMQUsIkA/SpRBXzjzRbNrP7gRz/k+uUsshVj85aDNs7iyKuOWymDKgr6Bzk0e2DEunri8NFqF
9+x+aTTOwf8yLkc90trC1DWv3h55KLLCWCBtxGw8eRqjnVpYxHDRO49t0UM0rp+U+cBDBeXJZVPE
RTKDpqJnh/jDFaVPEKP3udLOFR3ghHeV98/xQN51NQkGIWSJpr/M9xy0qM2HJlq8XAajso5NC7Ao
XL53Wy+ZLAL2XUGZR5FY5FphmJaoAwCxl821LY69rYCRmxjFvtcw4C0urjmeZYyyX5a6aU3komit
IGsj8FSfv6KSTaGohviKi2RpjRXuhjOgBe7mG/E+e8ofxvv5h8LJZLY8zFokc0wFNc9IDIQ6L1oA
3K8i3hKInSL+uqza+0Il6y7XcpgD2jc6nGQdgFVDH6Lfqdxnd0qpFUezizqv6ox035vyUlsTCMuJ
lQ5EcBqzif0pFaWHeAkmN61LEh7zXjNPZdcnR/AOAN7cMMWrfJnUXa9XsmTpswjcFnPCho+oB3pt
j7pRF7Yg1cN1MtfyU4C3+3ugjiBkQD4JvNwpABSmOS9uMebRtTkDE0BC5c0yBiPaJX1d2m1DtDug
/0+/Fm2sDlpjyHZQEgTl7Qx+7bIEyU4rTL/0cuzNK0NokithDCJ/0QTEgBjsWZyhzwfs9eddehPr
DeBk5CK+byJhRqVXrYE89aYpVfN22eZf/boG3CtgFWngW5ZxpD6fJtmM0VFpFBVIQj3KYcUu0CSO
3+GIYFNSMK+i6CzhKmb6aCvYj82nf4w2hGRLxKYR7jl4ljExxjxPZqslQ0zS5X2mO73DhKOVHoy9
5OME/Yr/OYEHK495rHpdavKygDy9BeplYdqoOFuzblqa1Pqi9FvIcJ6aR1PgfK6Nd+qzoszt74up
1CeqaPl7cMYFowD5t6KzQh9bcplVaJb8hsIzyLJD3szFRsT2WTTjBbpp7qdExFEJgIwLVsLsre3U
xMLWQOLJUuFmimCjxnI3keBKTWvefMBXJwTxmoKUAVN75pfpnCRfxCUOysVLhMFps7cJ7BcYQ7x8
HTbsq5ofLgjDdJ/vA2K1OY5oeiK95dcEvbf4G0GXEQsfyiH+Oe6H02zprwGXb0LBv/vXrg9llc9y
dSUKNbGFXOWMhVaMPNOFq+FQXgGV3E9O0v6ynl/v5Gc1mQpCI41G0VfD7JWljIGOfR+TfxH6IlRE
8iOjEYLv9lmhqKtr0ZRU5HlAoBEKwOfl6AkLk3NZka+nAoqsxFBFVzFNnSi9qMyILVqQmYW/leYt
zG4vi9i01UoE41uQKjdzGy3onjfJ5I/S5KVSLf6P5mIcSq1i9YbghHtlbtoYsrf+j7QrW5IUR7Zf
hBkCJOCVNSIyMnLf6gWrqswEsYp9+fp7qLZ7O5LgJtM9YzYzD2lWHi4kl8v9+DnT9Ga0yb/a3giT
GsUnYRe4xSCp4rFu5RkJRjygpnC5mZVfsevqBQxmoA4p3tNoP4if6aaC9Fqua+CKAdYWE9vGckNM
PcdssyDIWxJARFXuRFHsRrRyykK5Y83n9x9tLTk7t7bYF5xUYSD1Crr3yqMO0bTkmGX1sabQuxNY
XNyneJhtwHznb7Q8w+c2lxulDQNu5LCp1/sY0o9haEUZuL1ev3ftYmJhzm3Ry0EZnapUh1rp1z2f
y7km8iEhXguZEaQZh+wUgdALlH6Bp/yebIxH28NT+rR5A6ydBCDgZbSldUPHf74ahmh3XeAjaqAy
AP47iK5nKJoUgkcMuT0pr2UIz0WlRZ0Nh9cOuaECA86AzcTWXcSSUVGGEdxWeLgkpo2BfCtFMl/U
MpRhkeAPFAQDUMqKpx5z8uJXZZ70VLekWoUQnmgOerU15DjfdBcfWpt7GPNiXHR45TEvMVo1UC8m
4ydJQwG1wfKkt91OqAF4qKXwGLfqRoRYuZq+XoCLLc0KTP+qjZi88UCVY7XPvczHRNdn2VsU8ENM
B0JSB6pI2/p3l+v/1fJyY/M2ixmH5VS1K8VC3fVEXyQbXGZIeCIruCFu/SA5mw/H+Rb6us5f7S6C
IvibZZiGXeN6FrCoP4hw9VMPAufKr8Vhs8x9eYC/2lvsbyoiJhtzijFHxyK0cuqy57m2DrLMBwZW
1gwd+zL6D+oPl+Hqq+VFbhVhIENC03nySIyXxvhkdtzupTt5im0zOCXSGwZ6N56vKwWXrzYXYaSr
g17tFNgcfhsRxOauKmRzvVvelz86yN/F005R0ETfTclO8wq0p7faqhdyIX+y6L9TuiUgqC9FX5R5
Oa934GcuBzt/LqMkaVnNbrpCKZ7s0l9/acVPLpJa5kOVo3gZJCuUt1ZjdY+jUIsCF4qCF4jJWgnR
I8irCeOLyal5TED2o1GbYELU6R3ZiV0Apc0cT8Utw5ddNHyGvw0vqyO1mUQqWCFmw5iheKdX3S45
Sv4Y/Qf1ppW+wFdjizSzFgXrFIYV14HKeO2f8zc8ikMb7MquYlrJdQlnGbfKW3GoPsad+b4RyS/T
3K/25xN/lq4FZq5ISgv78X6W09C5h7ahG/3UvMovANn62CJnWD1YZ6u7uDoMDUKAjDcIXWnn1U9j
fGtQN+2PrJKc4CpLyNZdtWVwEaXBKZV1OoZD/8QQZusv2Q5qh/ktpCf2qm+otsyhv5O6wh5xX5/S
rQzvMs36usKLWJ1B+AZEpvN2Mi2q2N3v8nN0wffpDb+Ud6Bl096ZPmWHXW1XM2fXLsL12VovwrVB
zFQpVZgW0tOQvOjhRjtja2kX4bnKoQzPKf79wfwp855bJCkcjNkY/dUI2ZKkA1BCe9zYsatOodqm
I9Uy1QuJx6GUx0rV8rmy0LuaXdtJtGtw5/1R9dY/k9YCsEnZfIfOB2G5ljPuz0DnSDaU5XCaFuVj
TSvsW7R432c90gbQ9OhecebJ/63q95qPmHhB0R6tKjTTFws7oose51yeMAkHLlQjt8dW2tqXaydf
0QCj1RWiyhfYwqo3eahM3eRhFs3Ow588AYtI9jpqP+PyVDS6Y04/jSPauWjWDhsZ89qZQG1rJiOf
exfLgZSuRj4Nft/Jo+JO0awmP/BhN6U7Tjc682sJxLmhRXhTq2QyqgqG+iHDgxeJ6vAWhEA6Gm8b
23J1f5y5tIhrVaOXaTxQio78AElvjNo3f5ga5kCqBP9Yumq+qc8dm3fQWdwuoiRSIFk7AUQjO330
HtQOD35SQ7IqSOkY1mhsDUmt7kkDhw7IGQxoLjkLddYHuR5hv7Bm3Omk91Sxgepau/GVMwsLn7S6
LtQ0apFzpTckIk7OTmmkON9/qC03FuG4DaOu7Eyc46g5UFTn+RbEb9ULdFLngau5kzQHzbMvo5YQ
j2cpvsygMy+nvd/wzjHYj+/dWNvYqoyJLg0KvvIFlqnhPDASbuAEqZMPQOF9ltfPRE+ettbrgmxl
3mloqMg4qASzv8tYJJGagoUbLfmZnQNjJTbGnHzqMy/azvfXYtK5rUXWzWmDrm85Mo+rudMDYyKk
G03F7N912YIQG7AWw3gbmwNTd6ME8pqtWZMVjMBXZxcfT+mMBKPPA0OyABUlp4ZEnX4f7lEFtEvQ
rGQv33/Ftc34t794uy72ShuKyUxnuEPHD2U+HgM0Rr43sdKeml3CVYmh7ZltbBGYzLSuWk2BS9KO
HWrbS9yZzKWB3OvMO7JFA7q2+8+tLc5wVSutWsoaBZbhkcWxlZe/4+hzw6W1za9pdGZPMzEQsqS8
rXmjmqRGjVF/SEp74hZwfOwjfwhudVf3q8abJFcBPUTo/IuKC8OvJ6YKs6g2LIW9eFxWvUqQfaT7
PANZjdp7xWD9xciHUN85Miart9Ut1g7Gudl5Rc6CSmOKJNWnP0mPcTeT5JBdAsaamfNoeuKb+cfa
AlNm6MD4ojx40dIUJCVdnijwMpNuRx21wRk/GFQTnuC9+nvjc65dnefWFqe+angc1kELUAYeXDP/
z3Rluhp0tkD+5RsbNcG1DXpubHHC614TgTrBtWR46uTEKQhHaXcjv1lbP2TXALSADlPXlxSjKccq
lZOOOon5Ehn3gNvbWvLU0C2Mxlr8OLezSG8gKcLMUWJI8NPYVorrrnre+DZrG89AVW3uq8OPZTuy
VzFRa/a4Z/SH6oiAXIMr1XBaJ8TWB4XAdidvXv9lno0bxyBzOx02l6kvLaOAysEEWP6sc9vtVGC6
twlRViP9uZ3FppvamLeKBjvztTY5td0CrenMEovEViIr96mwNtZy/ie/c22x9eRBngYjkXBno6oz
v1xaetL662ywMv8vyklVILuy2OSIj1zZjiJre//M52V5BwUmNhUjfgBU7TykWTO/J5QWUU1DNufK
kt3fAKtqf++2snoY/v6iS5R5D7T7FE4myqTMUYlVQHxNWNVNW1rTS3pjuo1L7P5x3kutxdwUOmej
0whbScFyBmK17erpWrwBSwTokhibo/ii5iKLpIxI0LP5KXcb7lRnfszp18UeOjj7rRtj5YgSgpK0
ogAaIl+UpiVKkNGoRPZQgy74CYwCW9tq5TEFvAugNWjhgM5kmXCGEY+F8Zc7s4a88gRtp7qwZ6K4
GYBcP6SHBKOZ9n8ggr1h2lzkL5ykvaRJyC2iwiquik/mo8ZxLK4NR3O0BwpaA0uHlPK426oMr+xk
QpBfg+9KA9RnOYynE4iDkT4m6DJqqDIUHNM0ifkuujDYfb991wIF2qVg4EGbTDcuxhXGBkUOMugV
dgt6Y4o7XSW2cpM/E3D/tQ/59dZ5WQGTMwUpFENTEBv0ovA55LqR0IzP12HvRqozF6o0jKdh5qR/
T7x/sZR4zUHpks6zcQpdRKWpA9hED9AGTHXe2rR5bkJ+zzhi4MZCrpwEzJqYcAjfbBZ1+5rDxITo
bRaJGbOeD6n7YxZNnwVYTRC06hkYYWcBmC3vVnaoMj/FQKTEMLL0h/D4PHHKxsDI5aD14g714zF0
O4GeVHaS6/y2NoT7vY9rLmoAvOhIEvF/y75YVdSxEZh88nDjJ244ypIX5lq88U5eCagK0NoKwawQ
KKKWAVVr674HrS1SmFBJvBLUDAeAy1W7iLQMKhDgo/veq7U1xIsfi2fg8QMOka8frtSldGrxTPE6
bfKCwgQBROQ2umQVmEqVzI2U48+DZHFNosAAqboZV4IxkvnnnH2ythRaF4Zo+mhpCNhxhMrbPg67
0tHk9j3oSvmtK0dqkXZITh3PiV0SPnaOBAWcyCm6sewsaKK3gJVL6o5PNXoFkqAWCu3sJCXGdDAL
QkDXV+PiqTBaVeh1a/OYxj8MIGpSsGsJeZeKtv9QCm6WNpfN5qZqo+aoyCJHNZ4YVkNi3JQEeLfv
l3olroHID08bFSkXppQWvjNA5sZuftbLDSbaZYxx9JNFky2utlUzzESXw0QF4eIGHMPMZEmVyV7D
k9Dq8/quSSQUW+SNPHjVjg5skGEYqnnBs2WYQ5AYYS57LR2dOHxLM4wXhA/fr9nK9sRCoVyK2Dw/
V+YfcbZfsn4oqR5VMoqlObR/Krtk933/kTXC2sQ8raRwlKJmaoLkUcP1M6fLZ7aSMcx520m4zVnq
6UJK7JbpPmtjZyCeVLDnVsvdDff+qHQsDgRFbWDGWAEpcoHcqQNK61gLZS9gdeiqHIwzKqSIzeGz
ryKPSiNxC7Mx/TypngZF3Q2pqVlyb/7q2+AnH+R9Pg7BXRG0ma1W8qPRdaHT6ENgmZT4ozo9JbWe
gBksu6JyplukBJtC1CUzfk7+yIfqxjTEUbTybR6z0IaYrddx4WlqcOjN6FMaBiDCJeUNiiZHveOp
W8ajn2TS3TQMj3zsb+pRvCakeSXBiJEgPsQ2NIyAOuzDndYaOzOtaqufyHM5xc9Varz1WmUbUXAI
lOlG0XLisMJ4K7gm22HR49JVu9ZD1iNZeciu8oDdREpX7ycF3eCkS6Ybo61zS9djYjOzArtiFPlj
0xN76Ppj21SyIytx54If1TagOgFASsycKAM1UhGJJ11Xaxtzi51VQ3lq4uqtVmTXhsKvzImadqqq
zAeHmW6XggxWr7SfAigMz2wxRYJSd3pVlYawpjpGFBKaw0iv2j0x3kulvVG4GqFMCylfjZ1yJbdR
NR6tSg2ORpyfskjjNst0d4oHXCC6k8aSm1HlsyLhKYgUa2IUs3vdkbHOISGnVlNnn3wyfsly995M
oDxKSigZCxrbosLgHw/f1ZTZUa2npyQvID+eyA+MtF7VVIcGAwNZLPsV0Q9shHag1hVeGVX3GNHw
8kSy1XT0hVxYFKPXQfcQGQUGGT6nvLnu1Y++03+bwrwb+ya02x4FdRloh5K+tVp9kJQJLKnQBoh0
Vy7SxEMQ/qVArVsKMGguytRCwXLXGjJsmHsi4ueJADcRp7+aZvIV8hEq6bGLjqTMfYNJDqCyLij2
rKIzj2kZ5g4HzBpIBH9MI6+q5d+motnZeNuzeCeH6UEd8JjBWmIECIM9JgbLUkfLJU/iAOEExVFN
w0M1xZ4Q8DCtQJt2CtrCrugPEAjYafUQ1cKPVPJhhPqhLTCsBUYYYSUTx5iSvld6aku1biuKYZcB
vQZVqRuWgz8M5bHjkR3EODkjSISC9FclzN+sHA4Nhh4n8ntkgGxDhc5ru2NLpbfOMB4LGbMVYbMX
nfqCEIoOd4DjnNhEAZZcOyWVemVGzE3ipynJnHQ0fAhtYC8Qn5rpTzDJuK2q+l0HNqqsza1UPJYd
/tZ/jGazTzT0kvPRqSLyxtriA1D10a4n7S4bmp0k2IscYk8r/Q4EzIeBGO5Yp9dCtE7BTkhD3UjR
7zEjbAIFV0OpD2Br9PiivVYkGJSS8UTPiutJhyJZCblVD2+BgxGgADbxEwLWQZlMO1ana2PQX0Gr
kVttrx5SYrbYUCF1RCQ0TJoZR5mqQOfGPSo+FJSrY2bcJ0Ux2kmjoEBPXDOZhGUWaDCGGg3sLER/
ukncQNEelKhGJ9UMblJlSOwqYrdap0ECbpBRux3y29KofVXUVxSSmLaU1rUdG+ldCniHPWnTVcea
e+ieX9emearq6Lkdi/EgCAnwnJiOvDauYj2rrGZIKqfSeOLrhlkihlFo6+kCjHQmlLpl4x5Uh7Lf
xMp9oTQ/SSqb+DOKZWFjPvVSiN5kX3i1IUkWGStuq1x5jav0mM4Tb6Rvj2WDwJoPwKeZRPuUAIe3
FCH2qVS4mWxM0AOeUqtOpde00+5bnr+E4+RUBSb7STEetXG46cC7g6rokYRKa0kR9CMUdLt0SJ9b
TB+g3IGs1A3SFLqdEzVstWwyryfKc6JWD31BErfmGjINWb6X9PZay+o72ahtwqOfEI0Ao1mqyFZv
VCAwlqDIrYz6U2aI10ouC8ym1W7XaCeA7V/HTk12iawKS0mVI+8DiBWYeuaqA/8wUgjsgOjf6oCg
ien0aJD+UTfjY6iI68CkhRXhY+nF+KLE00dd4bfyscWTRM9fJLUvbb0UR56kgzUV7JNoETIXJfgQ
kXkY4/E3PmmF2cX2ibf1vm/5ByPsd0SqOeLBPegfW0FOIapOXNGEt4OEbgLydTRwh2kvTekvlid7
kVBmo43iSIQfmTredBMuJ97pIGzAs9qQoNSjx/fyVKc4igFOKGYainL4BWLPyBUyZAFJwx+MQTYc
QwXAFjJ0MfLP8I6hqxFwlto0jU23B92OoyZ94zM8SsDLV8RPSU4UW0tBCprFpuyUJMsskxeSNbLi
tQPg67mRo6ssVcHlb+J64ao49aJ7btL895jqkscqJECEtY940NW7qAzvSpVfZ8gPEC0RYMUw2bKk
I6SkqRXilULC7loY6t2osuta5cTOJ+KEUUl3bEzvIgmjAbHeISOutANSYQ88NaARiY2rYQSRSCcH
Nu7FZwmem934bIrumvHyXRojL0VQEx1U2zhEpuOuehWjjLd6/tqL2sYkzc04gfhFGXMrq4OHEuVf
cL3Vb03W28jV77q68pnO79uEBa7eoC4c4GekYY0KUkJ7Kx6AN8yK8smkbYVbfsLB0qPWEjobrDJj
79xUbliESSPZDO0uh4QFRoAoxtIjGXJ1tXalJDGatIFJHDlJn4cJMjN6gCmR4Jaz5gDopAJMStvy
3aSRh5H3R15+UPoLgc8eMaHsFiFQOZqu3zdUtdPxFFY4g6oq7GYafDkEo8woM4iBjD2kQeoruegx
QBbfVorwgdi0WWI6UxX5fZtGwPwK1R5M7LEWXwnTKCrXJ2iGNruyY3dQkTkYsnaQULi2uRYZIPol
hh2Q0NW46ptqanFa+mEDEmLtceTyftSoU43IUHBwada4fApfWBRyS1VLi7PuJQ3ptYnZDwyneUMx
7PuodoasdAck8fdS398GShbZfcUDOx/5rtOghxWDoEePm6OE28PioW4jAu9lxFn0X8ZHRSM3lBcW
58Nr2yKbqAWrAcQQiTMqgILSofOngfjQSz7ixkYSqR5JM5aHTsqPaYQ8yRQu3q/XEjAWbp8xF4Hd
KaSXCkPmI3giii5BR32yEI08hRmOQGmpBuk5V5tdx+pjpNXXQyrfxfUzb5815VeQvZlhfdBa0yEZ
O3YN81vEGVmq90qgnSZc1FPT7pnxqwiUH6bKwFmWSg6VJAcETzkyZXGMzPENwx1XpdzddLq5k5Pq
FExXLIiupLE+5E25i+JoD7jGk1KJZ7nEGZa9MJQxgqRhReeHojEcTRqNlhZhvyRqZLGs+jWW1a8k
7wAsH247muO6xaSVq9XkAwf1NAp6RSJu13H5npZpiKeu+UnN6LmKu4OWFLuo6EDZ0R9UEVyN3XjV
gOYlUCQrKvOPmFc6AiRCU8nGwjI7qQHpgwyWKloIa+zTE69izQJSwGZVct339bU6yTtaDk+haO6k
IH/G4M7kdkZ9M5Y5tqkorszM+Oj0obLjgd9ERW83ei5Zcr0lmrv2XqRQJ0JzDzibC3qcfqB1Dj59
AKm7wMlqA5wQpdV1b9+/qNZKegyk2niTgpAJ/a1FAbjTM1nKUNXDAEFw1bLOjuPcKozplQw5BvST
fZaUntxCC0YdrYH2x0L8VvqNOsfqr6CMyKgT4e2KLtvXt2TbtANoqSYZ7HkuRvdQFx9dJFK+CRT1
I+Zd3O0+4kp9aubvnrs5wG6De+WryRCw7XQEz5jHaAS1qz4luPL/BXjpi5G5/H72Rp7yQFFr1K48
jbbCkjhxlA7kkN9/wxVPvryJ57+fGcl5gqyOopUR9ggMERTCko0q29pePH91L8sKWdISMjdLqjjK
MDfQ3ppc25GY//OGJDwBngavQ/DwLL9JpUKqto7wuu/Ma038KthvbQsDsOrKPGCCsIou8hK6kwR4
wlIhZI+gW2iXE2n2Sg11BaBctxjIV4sxlMIXFSMlGCP8+l3KNgOLxVyMyUwdhYDaEU1jK81rgC49
NXP/+12wVo5B7fr/rC22WtKZRQ08uuwpaWCJEXJR08MktbYeY1I9+Mmm8l/U585rTQv32mAETW1a
YzY7QSmjmqxGrd0K1Nvf+7X6wc5KWgu/dLz0AqFhFVmY+WmagmeFnjLZ/DeH6MzMoppFuJxGUw8z
ZaJ6qZHc9hIYd793ZY5iF8WrMxuLg5pFORmNATaCSjpVEISgVQH2C/WayemDSvN9R4ddS6KND3Ux
HInWuzETPSn6jFtC8fHrRoyFpNAi0fU/wGYFFNscyrdzJ3lr9uSCSO4vS/MsDJAhKpLXr5byUQA0
VAWhz6E2BzKeac/d6CH/JSUWf5xctstu8Arbkn2+mBZYmp27BGcRUFFFSkcV2r5zm0gBOr5BJTy+
TWxtX6VWdwI8y46PgAWcjORuq6t5wf/2xzqFRAX6HPB7iQrjuV7XeoHlBapZ/iROaXc786kpHBSf
cvTsJ4hFKQ44p65YZg1voPUqNuLz/AHPN9byF8yx4dx/jA3UiYxfkICtrwFlCdvSGVuewqWFxQXN
QxYaXRHoni5NN80QHgeZe/K4pSF4gdD6agdv7K+eUMwQK3WI/D89skOnOqk3AxEme/jZ/EhuKaST
tsicNk0u4ljaCqFKqoHPB8gNSv+g/cGwx164OYqTJsbVjMbK7a2joswB5f//Zphv/+ppY0qqaXb4
Zoaw40fpVXixAxFKHwWx1+4grrTbudE5a/tkjnwlqZb0GG7KQ36/cdBq+fojYiYPA4rmmNA2tfei
ib1w+qe5w19fFE2CmQftktLGVPscQwdYXhQLnFzcFuYPPfr9fWBdjzvI5v7XyCIAdIapZgnEivCw
r32KXqA9GUXjGVMtHJaDPSdqwlMx8H0ekcKSJY0DWSIxq0XpsFLBx6aqtUXVNNsKvetf+e8ftmxi
paBxq+PoLz03GaUPO5Ih1N3ZnRsr1xT0H5sqvctEYLngi2DQhlXdNk1oYHwaABo1yn2RpzYPI8zG
167SZ45S1z//yw+wiA8DlGXKrICfEgO0EvOlduiaQAkk1mCjuZi7OUqPVvjwTxPshbNLkZcqG2PQ
NMKuopk3MiotZa173/u2up4MWwsgBPmyz1VWOcgbaAxl827ABOONZnya1Wh10nFKATe+/t7aaqA9
s7a4q3mdZ1MR4gYddQESanAmgPbS3Gp6zufhIvgwBlYKFFEphnK+nvukClncQ8rUD9Hs3el5onkg
sBjtnKA/YNAxc7/3asveItilvBeRFHKoN9bDboilK96Jq8RM3TTXXr43tRrSzlxbhDS9ltVmilW4
VhvlUYJUVYShRZT6/jszi+/EeDgWIH5FpqPz6p0VofYwCG2LyHh9N/z9nea/n13saq6Ch6XEuuU8
PY5xg/phfBy6jT335yXy3XZYhE8y64QN4P7zFB9ovNQa9vRlyvEetuhLBB5bTFB7TWJ1Pn8b99NT
MU+Z0v2/WFAdEmZAF4F3bdnun4a8TyKC/iSTHqCNNIAF+XsDq3vQYH+AvPifJd8w5LzVSipC0Np0
qdvU414ir4n5QJOt4dVlmv8nJv1taDk02WRpDIJ0HGENLSIIkFkRh2KoidaFKawYCmZTQd1kuv/e
vdWtcmZ1caTTJtDqjsK9oGEOn15HpYYA1CZwc07ALrbKmZnFSSZd18tNC+ci3spui5s2CbBh9OaO
1mhNRvoxC8WPcFCcXmgbE0zrD5kz44uzPfCuKcT8CQ25BSNkSZ4j0BpYAYQlSxLvtLSxRYHiZzlc
F73+Xy7w4sSTsE6plseR39CPavjUmoM0bU76rkavMw8XBz4FeBFtf3iYFtZoYwYWYo/m/XSSW2vW
gFV2GhohG2MRWzYXpx9KLLE6NrAp2uA5qIZdMWzpzG4diUUaJMIqoqCFDf24lTiQr/JV04p7YYRe
onXv8RjfqP30Uo6T/f2h2HJtkQtpglfIh+BaZbRHMpi3ldhirts6d4vMJzOatuzQ6/alqoOAbqpG
Pw0l7/2hjKWNEs9qBEP5fS6PUYiALTYHVWtISfYIkUMXjKcReKYraMyOdhS20LiLpmr3L1bvzN5i
Y4AuhHYIZpEfs/c8PpDx7vt/f/08nxlYbIvEgGZtB8I4f0aBN/v0gft/lI7vth55azkcUJ0A7RE8
1JUloWebZzxSwVzjlwWLXA13ELRGB3T+WDTZNNFBFzxNyl0u1ZtU0Gv7YyYxZ/OQogxCvq9XeJbR
uq5QXPIbr/1Uod4qFLeCQMtusAfkxbXiAm0TAu+9sbZzvF8GasCsDVUHIy0zloNB4xBlYjRgVz5Q
L3WmF+2W3qEQsYs/so3yw5qLc+ERdHMaKGWX1fuhavCnBI/2xqgBNGtl8CHLH3EUb8xYr1Zazgwt
MdZNJzExk/F74nWu87RP5vxaRwMuuAUS01EPQeXkbnRHfpYPGMc4gUv2+1VdiyegeEHHAOAGegHi
IwZYODj6274ePNX1TT2E/8qArmKoGuA2TKp93S0yhpBKocAAaIqg4HYopi1dyvlMLfcFRTVQhhKN
gv8uLBRkKHmf4ChkOihZmvfSeAFoyW1TanfjFqHy6nqdGZv/fpa/jmpYdglDxAJhtV2Nz4JvSdFc
tI7mbOvcn0VQVGN5IlGJFQtSB91OKNKnhpVR27ghdnSFBq3pbI0qXsDSlzYXgTGAnukozVg6IGGO
zZ5YsaPcQgTaHa7/A034rS+2iJLdyFrFGPDFUm5lz7R0+El2cwdwx1M+YlVtDa5WVnoHHvGt3bJ2
tAEOmTU6gBpHCP36Aeuoy0BJjSgCBJ1pS5mA/m6A5jaQMxuPkC1LizVlRkf5hBKCH1U3HYl8rQUm
kbYbCcGqFahKzGVafMXl7m+HFKiSgIXwp94TPfMTPfGLcfK/jxMXNFjzDsG8wv/ZWWx8SRGQnJ/m
qO/MI1VgfBz96qExrETaKbfJXvNk9M+uwj8al+bjhvW1Y3duffHVGgynm1GcYX+ibwv6rQAvurmS
qtyqwJBAauZ+ZmrYkulau2RRuQAcGCSX5IL6i3AuqgFT676mgLb7NYYitKH7gzQd61RzZdP7p17i
Kpgp20z0jal2UXcXBqjvpNnLzlM9I7QxPDZKlg624Okn2v3RTtsBUrmVhCnKMoDOZkEVMddOMA24
zCVmRHEIgDDc9Pk9fdBvonegw3a5CboY6QPPPcy+HoCaukWhv/oJWXgbj+Xb732/+MDzb4AuioI5
BMw7LZMK1Sx5Bp2gyCdt5MYRxADlf1rfgAUQYcwOon2J+3tx8GmRTgrof/yONp3VpPGuaCBK8r0b
FztmYWT++9n1ANBE2EcEO6af8I6ETFlPRkiF8mBCZqYDlZcJm3XT2/dW1xbv3LVFxs7DNEkAe0al
oQ0BVJ+e68TYmvBZ80wjENpCPjRj5Be3rKqXeRVU8IyJ0Cti7IQ6sTR2TOrQVqFwv8W7t+bTnHsh
BYN0AchSvq6kGg1jX0L/1YeO3UuhTj/AAud+v2yX2Tq+FjSlAUmZFY9RN/xqA0MEQ2Nm8IkzA4R2
gzMEL1J4yhRolAY9SKzfmZZYJf2n+AZjtstAtWHoKMDCxa92a0h58SGHXQglXCtRYIu0c773bW35
KLKueQoSZ2rZqs/qjAUNINS+biIy9oo9iH/6yJ6dwCDbPMsDoMsyR+44Wi1cgwUR5I/DoO3DIH78
3om1PaeDnAKLRaiOubKv68T6iuVjkUe+KTUPPJIiqyPE12Y0mdYd5CE5gKHoX4SJc5tzsDw7wWMd
tzFgWLjn0qPGf8vpVsZ9UTnAuulEg1ABRcZ9UbWTMswqFY1ApAs79RSy/J0kgz64UzTRn5VJJE+d
hl/CFPXPKjTC+++X9CJd+GMdux5rqmJQb7H1wlSdgNvt5/rBCL6c2hqDn036/N8ZWURBMzeMPlNg
xBBAdYvMUqq7jmxV7tS1PQ6+Ww2z+KAwubgzClHqZaArkU9DeTomU1M5IjSHBza15TWNW/k2zpva
HkgtYd6qNwPZUbGfAAHPVTeIQ21viASTDWoz7Emlhb/LVPTHDHyfvlEP4MovuwrcrYDuYgA20Jkf
pmn1plYkP9aZNlhy3KE/Tlv6mWbZiLa8RtTPlqpJZQclgQBfSCo7zeQBTJqce33a6hvXzerXVDG4
j9gF3ejlk7iD+h5TAsF9AFqFleXgx4ppcNWAoOv7L7q61Crm9jGTi6lqYxEpYzmiac9KfFFAvjxA
70KnCJpmKwG6qMVidxpAy2EO0cCU7DIgd300YRqg536MS9RTNaVzQONQWKit7bsIZPKgxD+io+X2
hfyEaqnzz700FJkpTNdnlvTF4QhSFXMIRYfZE12eEaPqrmFbtLWXT63ZR5BHYBIQMoEX5OmDHCbA
TSOoJZhx9A1Tad7DnASORIV8CwIj2c96gLTjmoONMpcrJ4iS0BOspzfAtdKX712+bDQvfs7ilQIE
KhCsZYeqij/aYpaWtvkBZNhIOovHzMltc79VyZn/yS8P9tkkA/cjJGHQq1s+WTKM0VVd3iLEsoY4
UZMgAv4PaVe2HLeOLL+IESS4v3LtVmuXZdl6YViyDO7gvn39Terce9yN5m2MPXNmJibCMa4GWCgU
qrIyITcyN+E0V9lOsMCzstGnNfBNYJYcM6d8Z3Du2NQQE8FIvkp2+V2z81fuEfngiV6Wm8tCXx4C
aEAmIUc6vTmsVJMwkYVwFNGbTrduJOV72b+PhmhofevQA5AEpQ1gPUGSx2VixVKVZs4gxFBqSMxN
KJ5Kz2ZiCM7C5mpsG/oSmFY3z2C0WQOeK5RL45AubLyjWW+EGnq5u6bsRy/PMTJ/+Tutu3PmFEf2
uHs3HScIMFgdIoxZ/6rM8ttkJO95Zz6XVRS0o/522dxm7gfRLsyrg/Nvneg+/VoYjEfkVmBPV+Pm
YcmN6bkqSlwOy5zdyREtd0M6RTud1pGP9nGRY4BQsOStLbYhqIe35TrGzoebmIIZZ0wR7ex4/mZY
I85aX/0YNXKrQcXvL66KY2PcndxGQ9vqFoMxYhz06sVQUneubUH2tOWbx1a4Xe2txtCo3ichWJld
tXvIkzuW5wLXPAc44UgfWfmsqh7laGDV6oEQltYHK8j7D8n8qfaLL7S37uKdXHn5hwiWsZWK2jL8
EwwHKLfzFyCLGybPMg5dXM/fTFRy8ry7juruupHB+1EWwEIr7MtlH93cTJxxQIcVFHf4DHssF6q3
NeKkxhC5jOm+b2TosEQCz9h0Q0yzoJmgQJ30LBynNkghcqij0ApJdupMC/CUlPilHgti8aYlEzrb
K0ADuScXIVsMVeEJOeF+1eX7Lh4ctSWumePWiQX5yoYlsHkAuwi5IBXkBly+YkcDKA0wNRNaLMIs
juWuUKncwGBflgq2byNwnZhaf8qRM3Z4+lSFoaPR0xGIG2ZR4zaLcUdJUfnWoLxUqShUbvjiiUVu
G0FZIENnGItTOz3MGihBJ9no2L0xOoUd3ai59suuOoEzbiwT4k64rdf/IrjiTpdZ0rmCmqyShEp5
N5rJYe5em+gFmPMDG39d9vuNj4ehXlDn2dBFt8/KbkuUSNOQ1EkIkBLG+Mo01JURt0+nuXO8fL1s
bOM5hoinroSz1kruwW3mgPamHVN8Pq1cASHT+D4NJrq6fVAY2eNYlvd4xr+rpBFFFO38woNhU8E/
IMM4Kz6kkBjusxiGJfUnxeNIAdP+5aVt7aMKtSFU9TQZQHrukxmtRApthoVWYaGx0G8xyW/nVr7C
4LBgF7cWc2xq/SlHh6CNm1Y1MTUXzsahwWxqhunCy4sRWeC+04IZL6PWUykgkEAYh6el1v+0kq7L
9vEauBuyyLRINiVsV19aV2qBUEswcExEC9mI6idmuCsyhZ5EEuc93myKvet6cDWWUEiO2f5v9gvE
kKj9IPHli7rWZKspUbEaBPfSy1TM3xP2/bKNrYsYa/ltZP1oR5+9iCQ76yBWgNyauK0zEZ/6H/pN
/Ng4oPx66kGj5F82qW36gYm5LkQGaEzz4y4Vi+LWQgkjbFKzdCcjPUwKpjXlBjOtefZULUsf5PXE
9qw3MFiopU4Ug2+0q7VD10Sp09XFz2Zp0fWZtNZVMUIvp1AuM+sfSW6qUJSSZidpmsqTytJ8kMti
9KyxK66LcYi9flio34EU0FGGXgk7a2jBz1tTF8LUIBYgsUs7zI5Y/fQAAfq3Xh8B1I3ROQA5RDA0
032e5rfTMN2VmnUnU+B1L+/O5olHdYmgtriOaXEFs6xKMzORZmyOtFj7jGEtNXAADiiZb7W0/VOZ
StQxbRCTIUyjkAmD3JlMQeI1FXEmBROdn+Sl/9ZGolLS5ucGtdrKTQRiTr7snMtSAmEWC6pzXXpP
y+YwR/TPcwX8xb9NcE6cTg3NK5JIQaRgyjhS5wcdg6yWEj/bGAAXfKGt048iCp5uNuooZyNUoAmI
tVlhUlCWyVU3FTeDQQqH0uH9sieI7JDTk7nQhvVKk0sBDpG3xHUw9R+Y8P+LsH+8Gu4pqjQxRbG8
RlBOE4fNh2YURBjRMrhvYxHJlqMCAQaqlvfDOuteE39WZAEO4/Opxb0+8T3QFl5bYIC1cJ48t0as
Rpaehivv/DrwUmOiV/IbsBdCqPZN/5H65Q1tXZCKiSjhtjz82DR37QypOQ8KM9KQzpgGzruffSFi
ZN8KC8cmuCtnYJS0xgCCC2T5e2MJwT/jq9Uvufj2F073excNbtYlkyBVZ9hWihwxcic4X6wzf2ZG
cNnMmTbPGneO1sP3hlBbZ6i22Gte6Jg56IRcUBKD4FMpd5jMdul93DroUGE8fSf9vGxb8LUM7lzN
eaOkNFXSEIfpPa/V55lRESh0PTVnzgiawBUbowOksB6Ko1u1HNphsjBcAmcE85kD4Y72k/ARd5o3
fCR3osLV+bTZup9QzoYqpQmpZr7PEk00UnptSkPyalQuCO480PC8QpATfA7gDQ0WEC4XT+aPxXDE
ZK3r0Tpb7ZFxbkdZlCexPKVp2Aw2mB7i+m2Z1FsrYcyRhuyH2WDi5S++4ZFFLmoRQ0LLqkTdRanm
zqWZUridRfW/ifRHVlZPOvqKNG6VyujzNOxBGbWyHGUAJOkiMuLNAHlkhfMVJBcg1U9hpbKY4Szp
DZVA8DhGD5e3bI0QZx8JeR4AVui2nL2SZiATCgZ9JNQ2ZdkvGGgIKUlSP2vB8ov5adpfjWXUxuAg
6JUH4EZFsqbnqKjVR49+ARcmaT0rGc1xKFb8Cfh1nW6FJ9QeCTDA3bnjgSru5TVvbu2RRS5qWk0x
LpkdZ+GUKzekrX3Ibu5B7iWIZp+n68Le8sS9eb6MLTMirKyfBsltoxi0TE0v3dSZwsCkpYAxrWgV
qYEAcUu/J+mSe3VagKw5gzJmVbVpIC9S80oY3nquNRvRc73KajVJo+3rNi4CNuJ46bWst7uuljpX
T4bpvhgy7WqsWVvvATOXruZxxo5KU/ZYjsp1P07RK8PgTqBrdfNa4q+BfLtl+NRkKR6QXf8KiAMB
M57deMyulMwDg4fpUqymduSI/c2z6ej787QOqgoMRQlXD8dUwaWC3Be6yAzkxlbcCT78lrOD3nNF
U6HOAbGS05ObdClLWS+lYbrXgzbsdmNgBGK+hi3/Ojaz3trHAQIcTrMkwaMV8It1nfKkqMUdtbXd
ZTfeurGOzXCpjZnRklokz8IRqgpJUf3qEgwQ/YUNCOiAdVlBvZJ/d8Qp7QHlLrJQXqKbDhLEqNpo
kSBsryecPyfoG8kyqiVoDvJ9j0qRZLNYP4uZt2FJhzAy27eoVW7kot4lqh3IVSHYu61PBIJ0yByj
oYPpb+49BTKzSO0lmGwhOq1GXyxbc8dE1MjeWhiEHlELgs7uiuM7dYRxmYum1GDFBhRknttr1pS/
9Dr/Sph0TZIKPEpdFV7+YpsrAwBABqxiY4gVkOaqonGVhWR5hYREOC1f6lIEZRUZ4TzcluNZVRnN
Qrv4LkXPWfE9K54vr2PLuzGn/u86uL2TKWtZzRjWocW3eV4/qEslMLHRsUV1btXVVUxYQt/y9Puk
iW6rw3oRjBkBXxBYOB02QokHWJFXcwBzWKzB4ScTbLJj7Rf9CO0NW/oiQVzp8mLXxZyegNMfwu3n
rEdD2SVNFkol+BqLtza+URARoepEtUZw2s5H6EAZfbxqbmeTBKzkZoJHQwMKghKy6eDxnBz2jG1A
m9ozQxsI3V3jgkRodNorc189lK7ocXTuQeuPWOlYwfQAORAuVbPKtI6NAm6aFb8K6auRvFb1j8ub
KjKxethRGO5GqevtaTXxWQ+6q2kRRKpoO8/vlNOFcD7UNRM+dFqj4Q+WDORSIcYgfwwz2Uuj/iRF
470FvWNHb+zHy6vbeCvBMKLyJxUSqG25EKZGilZGJpxXC62rPHWGJ8WhV/rtykGkvXSvRkCcJBA+
KTbXC5w8mJgg4nJGK60pBKT1q9npPZec6GYiTvU9B8Q7AffB7IFEbKjC9Xnduflr/rH8MZwUqwYp
zhq4wQ3I05HrvUSUeWgzsLqXj7aFbGSse8GQyHrazk4jjKiAEFrA3nAHxJzGuUoZTqOypH6HWwGy
Vs6svBR1G1z+iJvn/sjSeoEcuSj48GbdtlOsBtSHbl6WIPCaF2fJAK8iCsvdFqSH4V/YRLfz84JA
4s+dvK6HjEIzYQfr9j3GiH1f5G6GlEgp/GnRBFt5fgPic+FqR8nSUJUzTBxqSBWx6z7DiHMiP3SW
hKp4G027BPyxO5wS/TB20xsqv+XT5VVufUOAFwHGW9mZznBN+oQcwoiBmAe+CeQKIYbHUbCQdnT4
uGxo6xMeG+JCt5orJBmZhfPQ1h5GLdymL5yViq7tahBBirJl0bo435QL3c6iTsK1CPrz0YAOpgYS
Djn/YhXGX8RPFCssnAIQdEPQ9dQ5ZTLWYFnssjA1DQcHz221D3xi//L+beA1FKCFwAQMrC76x/xp
m1Db1rpEzzCs2gNMGB3anNXOlBb7kfavKYuBx7Maz1qixzFDAnrZ/HmaAesGmPQApwXHAN9NQShb
GkbtLCya4UCzyLPsRhCpt84AUkBAQg1gGUEIfrqPS9N3NpXxydQuh4SKHTsqpW7aHko7nVxtpIfe
ZoKXzkYDB+v6bfRz148iC0kQOruhzMNOe1S/QXnKWXbJc3kAn6Rlhemj/jd6VxYyC9TvZKAJgbI7
uxvoTDKr7yM4540BAEd3N/ZecqN5g19/od9AvCsaltw6DbYBOCEaXituhHPRtJnSJAF5eRiTtHsv
tILeVUZBdrU9ghy8oiJZva2UwjZBw7eKttgoJ59+SmgMgJtKwgLLVvdQb3NTWzkkiS1wys1lrfOQ
wA9hYbwyfZIv8whOxTyE/ofT54k/Q/xtGvHlGoGfbC7otyWelETOBxPc0VkeQjX7EaSpB5B0+3Ae
Qc4pMsPlKlNKmgnMuHmYGemVYayCnpmvgS718mHeOmn20WrI6eeZp8qymQl3sHNrJadH2R0I+ftm
LgMqt78gGvaSa7GoG78VwTAuuwp7QPcaaERudZml53UBvY3AytO7tCV7q4w83OhOIuMtEYN3uL9a
VUtGEIpdXvBG9IJlaBsgSwB2iQ8thJYjy0DJBlRWM/2wjBJzRVUGWZ/LZjb8EYRLCI4IYcj7eEhd
M+NfAEtIQdPs81l+VGbNW6QssEFef9nShqPAEgYnFNAQAgvDHWgt7dJMS0geaiA7j8FWDPkOPRF4
41ZwPLHCpV1zlqpl2mA9QyC1PgXWa18GJvoKLjGfZ6/4WXhZ5YlEbTY/loY6gIrJF8D01VPvrKqM
kB5I0rBv50fJYoe+E5EXrNvDZa5A0GH2ZG1AQsSOMzEvZKJxPsEfDBYCIuJPNjCdjBw0fdpL3SQ4
b5tf68jcuuKjS0Yty0myEsSpZFJ+NVq0twZ07MmQhZe9YnPnjuysv+PIjqIlFTjzED7i2roxJzyO
I+JfNrG1FCSLQOygYo+CALdzdqJkS2QlRSjpYMQvMtcanwpQIF+2slVxWFMqKMAaqHihhH66kjbS
cD1mOLD/4CoIiLmDzJ3wcKq/VzciopqNRcHQ2gECRBrxics8Rp0NnQoOmTCrFYzajG8qHa9I1b4I
VrVuDud2mKbEexCQAVyOfF+L1mQopSov0Nf6R5VPxcndDRAyAyH60/gSC/zhTN0WicaJwTVgHTnE
pLZNPMoKwkQ4XJfBsGv8EaJpBOx3/U6wuI3gd2KL+2QAdaQ1Zo6RSXntV7o4WXvf2m4ZIGEF650B
8hOMHPeg6ndBIC1a6ObOgmoYKAzAcc4mOMlcZ7JW0RVJDJKV4rEMmKtTB4ojjuVIv8RNu412jIJs
HNAPlMSAY+BrYpVkdfqQfX5LVId+Fn4coCxW4UFfPrKABuiVX97gdf945wHKBChpTJeABoLbX0Xr
5llTUVBAl+SbnFEoKUr66KXFvNOz8a6srUR0CvlzAd6mFUTzL6Eyd9jTCaDtXCXgOg7BoAp54trp
w1GDIGzmFnvpqngnqPtZjsiX+NrJaheje+t0GCoYZ5N1Vt+oE3qhclAV35MscqylcpvhuU/vYjDY
t7ozDaKW85p7HO/up8lVkRPzBLZ1pjrWqRHgIhFTgjjWn2fcCOjgqKHU9l+RsQTAEIHvPaLQHEzL
Q6PpbluLpho+Qdv8T4DlVVh7Re3yHmWntJobqVeg2dlc9zXE6nwCdQLiqR4DbTa5W36BDV9f3Gpx
jB5CkpUrpibgT/G6DxaAp2h0Ytb1rN5Yt7IBTSX8iEbBmAPUmN6WKIKWTt9cRbn8ftmlRca4e3Fl
Bh2zvIW2VPysqOhrSsTJitk1oAdy2ZKy5VLH61pd/SgS2vMCEQwV6yLh0nj1rTQ41VP/IT02B7q3
w86tkdRcy8RR3QriL4Fo5Ocs+eU3lgvFYOmf0zTvFFCsSuA3Yc5I2t1MP6ThRwSJnTZ+hRCdZ5oC
bNfWET5eNxc15jZqKOmw7rpNfMTvYEkhW2ESwf6KtpfLFKtFlqsUrShECuvqfy+a607MRsxnOPwu
cje1ZvRay6AkgIxUDWbm48Hip4snPcePq4Y5JNN1eiWs5Qo2kYf1GHohRa0Eq42nBDZwUYmTD4cc
V9vkjh6OYzxet0/iw3iGyvpnuRYK/7jHMRPILbeD/rHWrl6rPpXXk9fsx9vmDhQyrunrJurIo5d9
H27yG7x5L5+X7X3+1zBPywMm8IoqEby1m1aKwigbnxAQrLfLVvgr7XN5BNSAyCNRV+LLEs3UD/kS
Q1uuNjrJRa/lmlkRZkXbn+PUAi+qkb8JOGgGoFSHkudZwUCvi9lYjEIJMiiIpUPrLEbjKuXkGRN5
vby2swThc3G/bfElg1rqe6Nsq3VYdPQbjThUig9G+jxiskkxbsfo60JKTC6MTk9VMBJXGKf9cvk3
8O98/idwD+4ub6mm5LjUFpvs+txcq2pkl6nGVa0W942ZXBHMH162eYal4o2S00irG+OcFhPWrT1A
4Sz/CU0qz/bRz71lqRPnzvIwB+kuvYrRUE4d9edl85tH9WjXuZSlJjM4j6GqB0TIl6SDMtgNnUUQ
1rPO4D9LRGq0AtQgZskFVcmos3rOobChO//g01C+NqogeYg99RYrfSBB4QELhH5a5ENGzKXQ+ni5
vNDNE4pxTjyPcHAIDwfJigq4j3jAtzUMZy6/97koJdq8nY8scB+yGjEYKFNYaH1o2fVu9EB34Llw
O6f5dZ18sa+aW1kofbyxLBPvSh0vTCQhZ8OqFVJOa1jgPQox2ybA69B0ILYWT+Hl7TurbeAbnhji
VidJSQuMBQyhHvp18aDSe5M8py+aMwcg0QrIm4geHKNk5zkmSg4A2K6c/Uj0uGhOOqaoYB1Qgnzt
m6Ol5ShpOmZu1akNsvoceMOpl9NvtGLL/WxoINBjI4hZjembxrTOp1reALCv616tqhDAtkYFgnha
74zx9A6abC/Xrbtemw9xo4/+nNoupK36G3SrYj+xjNYDaF7D/wO8JSXJGt+Ql8xBevdNkpf7qYaW
FTAXD2hDB2hB7CYtgziI/J4x9YB5XxU1yfmRVbj7TMzBugXJflWSFkCuF5SoCKm9Gj8ljRF5bKaG
W5rTTldKHVqByeAgx3tGTfAHM9XCGyewXS3VjygrXhhbZz9aTAmoMRTP8qL/pWggo9Vn9kUvFMOd
aepDagvCnEujOiMdFtSSu9xV2vENlIl7SN4OPqgAe99sLKgCLdUdVGZjp1Py6xotCqjwXWPgHEJ0
Ov02zyX1UXBE1M1nyEHWX20dhX5NquoAWa4ECTnLte3xqtGXya0tu/DHNK+hglp9X9Tqp1lAWkwb
+8yD6tz3upQgszmrvl6PxFNILqIO3YhlGMnCWwRzWTa8Zv3zo5y1VBudjupMgjmrf8TS8IF66ZcM
CoXO5bOwcdBP7HCpqSXNVp/UMsETr+t9qK/OX5a464mjx1rmyS2QIcFli1srW6mONOOzncWXd8bG
1sYuNuA0RQXmsTK7mqWhcwp5fPrvDHF5Ke1tK9bR/wkmfUK/uFBvUol86TMQyl02tHW21/lRQA2A
TD5jtJEis0LRpyGBbn5AOWLfGbIgHm/tmW6Bp2cVTz6HmJFZr1Fz6EhQQbx87Q1gRNuhaAH++UIw
LGWooBPZYGfoegn0Xn1Pgt6ERnsMrUujtkTP7a23LiI3IC3Qmt1gQKiUOh5YNgC72smlu2p++5o6
2ogWKC/LmXVvj9OE+X7yMuB/uHi4eGmiPcwNNBwaw1tazQW7O9g+0/kuZwMijKSabhWPJjRmM/fy
lmykUSc/dv32R+fQHNW+bhr82GnJf2pLF8hRhqEpO6h1XIKIKWBIwnj8ZaObhxIuo63EsKuy/KnR
HKzxkzxMJOgw9OcXdXKnMTtoNKt0koq8XTa25Vvo1f2fMT5XxSwtyK1nGKvaG0W/SgZIrgsQDlv5
MEa4f9vgklGWxVlBc9jQwmoP/DJaaW6G+hxG5JzhOf8Q1fi3TuSxPXK6gWP5f/bIcD0QqCWJxsY3
Xi8Im6DGW6WrQeXBLchY5mY0NSyoGfPuXYbInU9LUt92UmdBtbRl0M0tRTT/W18K9U107zD/B8Pr
nx/54lKmBELShAQtpNMrZcEV/1Wqflx2h62tOzbCXQhLMVldKcFIwRR05yh9mHOQnF82spVFg8Tg
91K4LNpeVnFQFVY6D/W24VpGie2+DMonerXWbdsvyb1x115bu+wJ//kOVjxBDrj1AW0Fw6FIZzZ4
RMy+RG+rh0rk3DMAXMH2Gc2+FptOsUieUQlGrDa/3JE1LorQsZlkZcAtG9H2UHTjqxSnuwltCcG+
iuxwHoLacRMlmJAMFEYgRWVe2wWGyDWU9QSGtiIUeJcs9PmVDYIUe6wrnaKfEhhV/yIrLVSWdX/J
0jtJsr3LvrK9pk+IMOALZ1wlZVOVLYuQhujNw5i8Z33tMEVESndGA7k+CcCFtwKRVys6N72FkZg+
7jEPEYCVFQQXg0fc0svvqkC9zgP2jElazTEc+n2x3HZfBJWGYSA0UgTbuu2Vv38FF1YyOwOzOdVx
AVuQkUcGFmJ4H5JC0egMTXJr5sqfDup8rhtkT4D1oAGGBsNpTMlpYk+zYiL6ax+tjX/vklxABbt1
hQJ6+a8JLg+b2qKpWA8TsWJ/XUnI8dQYXhmoumJi7Vp5+iBZK6jAbEYxjOeCrgTPLWRmp8vSzQbq
8ZNFgiWxfTuCQLeNVFfwtTaMWHivqissX8dJ4K9p0lGjiGMV7yAaGApUgGLFv+z8W6Vj6IUCGAUp
DayEx15VSHK60sYA9bxYL1Kvv4BnKYI23/CjzaJQi9RdzfSXqcAJtI2vl41vnDw0RcAqDUpmwIf4
MsOyjDQxKAT0ajrho6nAH8ug2Zim5O2yoY3rAO9xoCcQifHwx7V6+rng9nMDjdwZEBQIa9QzWr2M
BerM3AgZnQlSZFTuXCb1V8Y03dTQNFaNfj9FY6Amo1tiCiftKtuba3YDRghI1yZOy+I9uLdFznzW
nV5jHrp+SF3RLNpA/EFGO6ZWinpwsASybx+s1CFP+hVAjW51I+SmXmtWp42hU3Pc4ZHwvB1IAXOt
rwYY9XypOkf3W2+lfq9fyo8/xZzzy+O+xJCB4RsKqnMw6O9t8a5rYH9Hkfvy9z7jXfu0gpm2zx4/
gK9cpS6DhmEEFIsSzFdgfnetj9ST0OSaA/Q0dyyowLsmBQKb56cVO3lkc/3zo+wJkm0NZoxsUDVf
aYYU6oGy6946p/Phlt7SP6L95EWPIqKTjdT31CwXiRZUPJYRGWSQ75PJeMWsbiCB286HrxfJD91N
/VTI1yRaKpfDqVNcdUAvK0HRvtXabWE+Xt5L0d/PXxpLpekVWes+EDJRy1tm/3G+dLppnNcvcTSp
cQ4Dcb0Ehdk4MinxuhZlMUI/5Ly9nCxMAaXwidElqIuzn59egULg4g5seSnVh9Ur+heRyKTAMO6P
U2dkWWQ0KoNhLYx6+8FusoMe9CHIY8AiE2hLv4sW+1n2Ut+8F7nkeVjHsxK4J1SXQK1FeE7ArpDi
CPrFKJNnza9lZE+lMb7mg/Zw2UnOU0SYAdDQANAVZQv+dmzjapkKZuuBakVOYq2CV5Wr1R2UtkXk
NZvbeWSLb1mB5hCXpDUZiJKzT76q0L3uHepnbnJthpFjfo0kt8wcYVl3Kzof2+XyNYzpSQtjswH/
MR3ixq76hnFqx7prIPQYX/25iPgq+ErQESQGeNJ5lECnz7aC0gDMdQzwWhQiEu0RAq37y1+ObJxv
AsYkFUAEVFdg8NQ745xFc9SU6mePY+W2SXyoFr31N+Zu+tK+1m7xjGzfbQwnSXE0nU89wPux8hfR
dOCGEx3/EpU7J+WklHXPmBok02tTPFvkZ9I+ZbJgYGbrUgfYDFhlpHIQPOHvo7w04nxALvnpP4Xs
9qG115zR0wbU1zEhJDqCWxt8bG/986O7iGCMLTI7mwTDxDJXyqpQq6AJevkzioxwN09bVENhFqsR
yAQU9XfQBnr/nQXunhlLwy5oEaGs01teYseenYly7I1ghS+DgwQOLw29Ls4VsybXtBRN0iDtwbZN
O+Upz8edrGR//nSGDAAiIiIj+IrOaCCUqTOVLpdIAN6lm2n4Oimvk2wJ6rhbn+TYCDn97lNcdhoZ
YaRYNA9NAx+j6X/+SVZgMHjPQVZ89vBRSzCqNwpydhtzrTMoruOZCkqiW58EU87m+rbCNMpnxnPk
vA2zJnVqER0K1XqZY6g/pmC4plSUA6xnm0t9CR6NoKbH60o7m6vW7S41ybRGITI2+6Gyu2dqIhPW
u6J4gDQ6aLZsLfMB2mode1J7UCYzyV/aTjkQWY9CKSpNL2FZstcbMjpppaPfnsoUUkJjqUJ4bZGz
n0UZLcCQoKXTGdPoGUWkenJn1l5UJhMG7EnVfCkgzeCCiR/oq9wmjhyn9uioKaj52ELqL1NVNc9M
KeTbgtLZzTu9OMzmQB8rEKcqrpJ0sQeiTG3fT5i4yCW9diozL/ayRbtHykrDtXMTeKCqrK5RmYhv
Zbm3f7V4Z4gmGbaSUUhXAXOx3smYVefybivJc6ZTSw2map8q1XsGEU8nL/sw7hNnye/jnHqVCV7F
8Z0Zi5vXvZPbIJn5cx89/hVc9JuNCsODHX6FNlcfia787Ar9j9//6zC5oq44cnSL+S49nTAvn9gU
yX4dV84od24jF6JnzNblBMAekIMyINHIdk5Pc2ck0iLRWg0UG4LoM0razei1NPXSqhRE2vPCENr8
qNAoyItB0M9/OEMr8yhKehWUx/L4rcgz4o72XLrMLC130FTmISBEweXvtHXQUWoGJHGdyzqjy8+i
ulAGacL6qvwqjiiMqyGBUuJlM1tB8dgMl+zHcpWp8wAzdoWRTvSNHPju82Ubm5/qaCncNWJK4OQf
GGyoS2Cbyn00HMpc97tYF+zZpiGMPwHBiuz6rGaipssASJ6sBiyynQjNFcdo42t9RvGpsqrd5VVt
5b2AFMAv4IYqyrHcsjS5zgntVBX5J/s6+m3r5B663P5yNXrMw0CZK0Y/b63wyCafa8eEsT4vYLPN
uxFdeUxMFJiWvQGwEENY3ZAJ3GN7kbj98S9Vxz/caxMoiX7oNWNdZLWfAgICHET9AAWD/RjEO+tN
8kT52dng+LqhmLj/1ybnk+VYJ8Dj6likD7zhHXoTdwBduH0Ayad71dcOkleGIhmgrfN2bJT7mtO4
WFEDKo5gMs3QqjUwzaheZo0CF92+BX4vTuOS6lapuxzEW1AvvG4ajx6gSooBC9SVCl8LUH0JRbyV
m/n10cr4dtkEaA8GcmFRvytuV1G34iYBtVZzC7S8J7peNvC+Jx9P47KsDjrOqLjAYap3ciV/zfcT
FqnuLG++M7zhSvdBb7tv98ZuVFwRXnQrmB2vlLthu2iOgZ3CStn8YzK/QD5DkNWLXPOTI/Qo/Zrs
Vmv09ev1V5io8CiALyBIM67XARnVN0Mp/E/UwFbf45Ox43Vxd506xEwyWuxpacXPcg3KZU0pPCWr
dzLk1zLVBiWVfqcu7FEQ4jY2FDc5KDAwYL0qnXCG+0xmcy6n2udJLECxCkKx5jC4bA9aIo96yZuI
PmEDxbgmD79NrhHwaIcXuRybZoqhLzBl5MVaqOoDLyl7hhGpblJN1i8yR6iL5nIbVPOqkCT1BTt0
+gjBFDs2PkwtyhxZUluHSFnro6jaB1UjL8/yJIs2aHN/gJfDCCywOGdN4VkppWgGRAySaQ9dQ1zo
KXuXP8HGp0fCCKzj2lFXzxihwHIZQfzExhNsFci4SUI9VPz0SlRM2cCFmCd2uG1PGqa2cwI7/5S6
yzvmKsyTFketgHleXAtMZ+WDtG9zTwOrK0KwKOyvUZ1z8pNfwN00RVLFiQ7u4EBnX+Yaiq7L4kOZ
xCnHm8HWfIOJDvPWxzveWu6aGUmJ8lkLgzQBsrx7TADKu/zxtsLFyZq4SyUiK3U/g4l/pum62Env
ihsajoF+0xw0jEiteiBSKZg9EKyMzxIyrVyAIjDVoCNk9rSJ7pYJqgiCxW1awQQ/MmK0Zc6eiA2A
g1oE4rSg+9b+avZtSH0ohyZe488eWBtjx9xrApEHkUnuconIZBSsiZCNzMnH3HUHZieCC3ojD1gp
vv5dFXeHsIy2UwKFpqBH6Qvvyfw+ncgBPLbUv7x/orWsf34U6CCW10oR0FNBSqebsZGDeYV4Xrax
uRhU1BA3wJwIvPKpjbYqoyrHwHJgFPPXlCoPo/a1FxVGNxdyZIQLHVncRnpMYMRudMdkL9qf6ici
H0RZ6PcquMhAKxXSTyMMyOmuAPtVrYqAZtsH9cgEFwuAzNfMaoaJdUDUjP1Vm5V4JXQ+E1fHDFzp
k9Ipa4xjOeLItwGJRp2XAEAsA6WFm4SrZIOChi5KDreuAcfxcs0t/PTO8gbX6t0EY2jumlSI4u3/
Y3WlYAOnOQChXHACM0XEugFWO2/wUFopgyJMXKVxpHAdcYv86kaUoG35I4GC9v+a/Gy4H/l8Aw1t
4JvWkJuje6yoDmkVxxKpmW7dJMdWuO3Ea0WLbOBJAq3o48A0esl2p0E19ng5DQ99P6Q3rJPUqz4e
iei9tIYH/hY7ts1FqKm25AaKcet7yc5diKfgqaQsTvqW7RVf3i2jW4vwfetfeckkF7GonOrUnmFy
vrJCzZ92nVN7bE/dDNm9sHm2nuZL1riwZWeLjDfhp9fQRw1PwXVAMn+zQYW60xwQqQTJHSYKjVYQ
yraeMSoB3g8YXIC5zibTtQpKrQuwqNhZ0jjEV3aFW/ltgsHB/+R4bDrRkTkuIjRUH4t2gbncqMAu
NKtg+0l8RdJzTwfC0THHLmB0SAS36la+d7xK7lAaK1K+ae0pwFS8r+jtIbcrjN22esCM8tnsQA6i
KQ1xgOTpBTff5pc1NRvy1ADWAEp9ell0AAwyGY/ToC4gkmPLdeepDPqF+iIVblbHL5fvpq3Swv+Q
9h1LkuPYsl9EM2qQW8pQqXVtaCWptebXP0fOnU4Ggi/Q3bNo60WZ5QmAR+EIdxRqQI8GbDjKqsAE
JxwOzC4Cbpj2DSVnnzijYNGVdcVOLDu+g/n8uC5y83JXEplIpZGxqYJJVL1UajFYVsnPhV44vVJ9
SJn2ACR+BbPd2SnXhPfrgjf93kowE8HMWclzxcRRI1E6jXWCGvQNNsB4N7oVidc3yuisnqldoYx4
rnXIlz+3QStwfAAHyB2wsajZeDap4GrcXT/c5tsBARrbUGB8RQ+H+ZDghepIF+DJRlHDZzfdhYkd
B++tL2BWZnSi8Lmz5R36lKnVA8s7cnlhZevcoIdERovGKUbbGQ8YFZNuVjLOrXWGTZFSwQ/LcT9b
XxCYKOjpUFTIi2LfjGewMGQwjkTBnDw2QZPWHkWOflI1YH0rKsyg3KKgGICLOrfAKTHbIZZqFRgG
dfI6qYmEjkqYOWmcgmisHMW9Ls8jx+NsXh7lvqRjgjLqpudC26rB3Kre4uuR6nGQ6reY8AYCqd6x
51IxhACOA+zUXGCXiIlMsiWdVW8q0mOXFeBS+KGZOzl4XDBMnTfKw3WN3PpY4GYF1zZ49rBPz5hb
pXVN1aQaPlanWYq6K7EhlCicuLvlLoFgi9F63aSIYsy9TUs7Qu0WpL2Betuace9iSvQkLVlsoxH4
fP1EW5qBvAVIKZQH62I7r5TMGjYmTNhB+S1LzYMiB+ALcXMBK/VGx3k+bpxM1QAThWwUwE0X/Y4e
O7o6IOFUr5in7yKmmb4vvVnZgi6Nt5OucXzjhv5BGkF5A+pBh/vO9Q8xQK5LrN94WWPsxbnb6+W/
cFBnIuRzEYjkWKgMIIKujVb9steQnpj1YCv4//wqYcSi+1E7WOsGOlDawGllw4PkNr6WWLy0e+NL
nv0WxleBCSEsiZxhE3qa/aWTQdHeO3O7uEofY5CS17vaetkgt0cbDkuzGwCXSRlUmtpjHE3YGQ/m
u+pmzvKjeYMrsZJb5bV0Ijd7ETjquvVNV0LZPH8Jl5yEE0bImuU3We6qnOMoeX+f0Zk4jYckQyDw
RKxWJ2JqmRKnh8m7t890dPVUIVMxocuMe5Mf8u9abNWHzKGgFeAwaazhVbEzN3ZCQCV+XLf0LePT
VczdYLMFi3osgh8WPnstQ7nS05Pl0NXmnxB4UlaF+fuhy/3rsuQNxwxwSew4orGDRUd29HcCwnFY
hQGdhKvi1nC0MRq8LhaeqF6O4C+MxV1RFt+roPdlW7fr36Y7erM5YfhIAG3RaHqU101+CmZxsOQi
LzEqL7dOOz8Bido1Qq75bF4PkH/wOMRvvuhHYfMhCkt5mFHR8BMtt6Yq2gN50+1BVXD9crYkYQKC
LgyjIH0B+2OEUVlLAbxgpwUfidi9GFYRPrSzc13MliqDcRqrAJCEvUwm5leaVrWjNGuelmqTpafp
fY2v9a+E0MVPSsh3SbQJ8ByjCSbNS7B/mQTHXv9z/RQXgFeo0YC04EsCPebKXJoqHLpRCbDc6xq+
5GRe9RacNB81m13MW8/d6qGBORfqioiI0tDnRPtKWKsnVWLMGMWj/hzIKqkN7JHPjTbJHQAoyp81
3MgoIBHBF2cE5jILmCGnM1kMqD0MpdljvHHB41MC4kAPUC86eh7cApSNN3/HE0qtd3XMLpRCNabH
zOYR2+Nukx1abktrIx6dnYx5cKZlHOZFKOresJhWbkQ7Cam6/NBmH9gL51RHNkyKTk/iwYc35iWG
3QByIU0wosXDaOFeMN+IjCbS2NmVGHIKxRuODbNRGEIBOb0K62UDhKiOQ4l5Hq8V0vs4xPBSP9zm
yTha1ZTWlhEmD72RVd4/t4IzsUyikc6J3kcgdEAppr4FXDVKMbpVPtNGKy+P2DSC9RGZRGLsNEEt
C0XDq2vxplPh1C/kdr7P/sye4lZ+xBtu29LGtTzWwrOuGsQKPiQ22x2WoQYQAgNDoeUSRGy80nGJ
dOQGM2501u1c7WNNAINtlIFGZq4xBaVbYwqngj0IOUH1LAJmXynvjKznBMPPpIR5pWDXB8U7PCUB
jMM2O8Ukreekl3RPIo/oc6aIZfpd0d2HodMUh3a5UQNOrN8qwZ6JpAazsnBpDCo9STHCrNWO4Q97
7VgUlvIoPvVO9Ahi+rfmhfcZt+poZzKZ660zzPaHo0p1FE36yqIVys7qHcR0WL7PKxhuWuLqVhkn
FqtTHCidpmGdGmSV4LQsNfCBfhunnyhaWkXOmSbeCKcacPPAJoZiIaoRjDtL5DHBwpuueUH0J0ok
S26yf2PkKxFsclubyoK8ZFq8vsMe/Jzsc2O0BPJNDB5kwOxI0bCfjBEgHIcyLDiPzs2vh1NhGgdI
BJcd5zbWsqoIFx1fL72tvPIm2M0e7bdV9rjjbURuRXXc5pc0Rj/R0KmraUaePZPAm9pBtnSCPbAA
kL5uKxGMIEw2yLhqa2jVcT8GyWsZiJzX6FYmfvYjGIVtWqxriBnCIB0HiuzqDjbSjjvjni6xzyhr
LcBWwRMAtee36/6c/mXWIyBjAhoXdInyeZ+bZ9ErYV/MUKa2+gXYqFo4RfqLGIr2GCmcbHPTFaxl
Me4Vo+gknoCS5UV7+ZD9St3lqD2SG7QNbN3r/PCu5Bxu+15Xp2MyT7NdjEEUoUrJKfyuH+Ld+AIg
mRvl1rwZ3AzjE464C261X9fvdCuMrM/JqFSfVCLmkRAi1aW9J3nhoJ3wjEl8HpwGTw6jNUHet0OJ
mqWXmoalF4IFEEJrNAvrfzsO497QtjNzRWt0bwpm4IlFVk4osPfP61K2QiJFazMIXfi+WBQe43ZO
mgWPUZRPwHW8fCy1um+SX02WW8CqcAddu5G58BubKcZaLHs4UxOGJoGGjAf1sJyAHOEUb+Smd9p9
449vJsfSN3336pSM7470eo5UYdS9pmwdTUx/Vk39fv0it5oOFNXjvzf5WcteRVw1qztRnGFmqmY1
J+FOxaZ58gSAGmvCjAtgPodHeceFA95UxpVUJh2Vl8REuQIuDC2VdzUDnmDuBvcQWuVWespuB39S
gX3J2yfdPi3KoBrQFig2G+PASlGK5SbCaSlq4/g4v/Sl3R0J5reEg/Iy3IjH4mbiJDXsWVG3BpAz
9rIJIMyAZMPIVIZ5BJ4ryAqX+TZqDoYBxgNOdv/5wFs7ZioDxyJ4/sE5X8DKC1M2iSJ4oT3zKbuX
Tl1p5bejP739X8Peb76jjR3fJ7v+PnUQKlxzd12PqJe68gPYHGBWBJAsAODIU8vQWvq9Ep4awIs2
1eN1OdTCLuSgH4jaDF4x2Hg+j0CymQtCg10TL2gAzUHe6lhzQ+1HFIbuOM5WN8q8OMQufnxe7Uoi
45/rvovnHDP3eOl2++outweLPEQ7cadwMrWLiMdKYjz02ILSto7B0Ru/Vvv6MXX/82Dq3Agwu15j
Cw4vF71waFQkuDEwto2KC9SHETn344gSOwWaOOkH87hYgv1zsuN7uj8ecsXJW1pi4klBsQOw3Mbi
zqHwFopRDFMAjP/P4EFNrc5ZgCqcPmCD8A7dMV94xJrkPr1vDtWL0VvaIaG8Zvf8FtmWVa5+Cgux
UQSSEgYgk/JqMspuKjaGXQyEeOmcj+51nWWDFb1kmvADYQoUWBfBasgrAph/Bc5OEWxDxesplixF
QNaUxtYQ3IjFCRh7HKGfu2ispaylMrGqqMZcGgGvBRdb7Ju9aIJRBmQX94qz7Igb/44MK/SRIt4n
bgaYQckN3uRdU2N6IHFDhziNzwPTvkiw2Itg4llWL6KMWhw84c8Aj7vgNXfrlwBjPaKXmXZy7OzY
MZ2ScxOf7+MrN8GGOAVw0dh5htjsVALvzxLeaj/3+4/eWdzhm+GpO/kY3hU+ryLBhu/P45oqOomY
Y7qE/aiUYQkk0hJvSkADI5bBiyHN3Pl5GiovToftN+ymERTk2JxcBWRQ32SArm1Lv457uxlzHzs4
VlX8IcFktSn4eQUTKAbpzFuHlGnouiabydHrOjWBF0ZRge8AefguRI4WAJg9dCkksKUAUuuVPMR+
AtpMm+Ar5wkW2DE1lnacrHP7qr8ugVr7KospB7QjTTXByA+4eYHAD/L2zLluxRflEGwfYzAMBRjs
AGKN63NQeyVD7NJqqvSp9/VEug9rEPzmGTkoWe2IJLgvlMmRjNrN9PLQxxOnUHgxUsAKZ0xHI31a
a8DA8of37Fd/WDwCxAj9j2Bh+cQxsXTlET/EPIO5J6kTw3yvH57e3/pDM+JZExrQf9EHCWfPsbw7
N3Y/34N+jhNq2djOCmGSQqWtJz2sRAD7p2C4VElnpVrnpIPoqtM3YQafgiJ51891EQBZmUyB0pwC
IVOapfez0kKdfrDB5eyFnTPZkm3kGKRCEYFwlPXCD7JCmYywDvskLUN8TLG4Hfq3YbkV49u0PlZT
4lUTsAerkwSI4il8DoxXDVO37QIlm+4L4R9mU+wPYewXwNq1MsW48T5tj+MSf6jdfD+ZoY2nh41a
hlPmBu/w9EYvVQkw4pSACat8jKlGRUvipYDMMHfqBetTy3N6IK4YOqjTQuIT2V//xmzSQQ9JV3bp
oAr8PNtPL8HMNSWD3AM21hHDwpPm17yZTyrK3tcFXdSiWEn06CsPARRxEWxckNTnf0jyocjQYvUp
zWULjHK2lD0FOdYy9cEl/c8ARaLr4rdsdH1ORqu0ckrjUoF0ozhOmmIp/Wni9ZnZVIY9IaMwgIHX
SWxAc83yTsj73aDnVpI8YdPeDpXGyvP+XgpNjl+gf5TVmPXBWI3JS9S/TRysGI8jSD9AIsq5uk0V
oT1fZAEgiWNVBIwmuRiXkCBLD6L0TSQn7HZbE9Ygrn+iixT/8/5WghgNSeSlJRRH31dqp3c109dt
dNFtDWhRqGPY0a5t/dTj8Vhd7BCxYhnVEIphJsKC8wERYbYL2clvsWiHYe7kR99jLch7w0T8DqHZ
BpKrxGvbbX0/LPwa4FDBXMsFUEjREDLOKSxeCkc3AklzGHAvlp6A1ZG1DPqFV6YXJ3OUYqqp9+m6
DnwLIE8c5BwpeHyR0WLwV7Um4d98zbVQ5vVUGQWZtQhCk31Kjui7YqtPyZwOyN2SC2jm1Oa/WzYj
1look9en9TJiFBVCsz0FQ6kgxAuDg4x0dnb047ibW97DdMs8kPqAZgu4F8hmmXOO5qCMZQ31oQVn
dEjKRyQCPqwDy4vo9+bO/IaSs+Dwyu2bcmGVBp5PSG9ZoiE9m9SlluFthEJwRrHdxUgv5QL4a1P9
dN0yt0Shf0DR+TAkd9HPrguiLnKKI9b5ZAXLjT5gxFfO3AiLD9clbbnptSTm++W1nIJ7sGz9Igx9
IalfskQTwF00Le51QZuaspbE5IxdW0dyRXAmUfQXT3KM3kmcrPZbp4ywW5t7BaAdd9eFbuVwK5ks
QUmgJg2QzPHJNDCWqneJEFhKrDiTRGyzHyxgtXOuc8u50BltA495Sb+Y1szaEqhwNOqpTalZcReA
V1udOaCRF09I6kDXUhi/PWCnIDELgtQU6zDFr/Sg7Sigk2qVe+y52rhKv/P5Kym8wzF+mzLMK7WB
w6WKcRybwokr3mDApuKv7o/+hJXjFOIijxsJIkojvovKwk0046mUSk9bgpfrurEpSlMwy4UtQ/zH
6KNeqg2Og0tcxsihnCdK8asO8SLn6cRmmMUs1H8lsSjSS5T2IF5BmKXzMOFRxwDMCOIBN7aNJ5Q9
7GHxhWG3/Lp+vk3LBgQqxRcDfBNb6O3Nboww7oGrJCmG6csHJQp+5LLpXxezYWLYXcPIl4YlAWzB
MkoRgMpFVDuj92fwflSLasfJTTH9BGuAA/ZntwSG03WBG+c6E8ioyBAGhVFlQ4tBv3dSH8witmbe
itLWJzsTQn/ESg+LQYrEguBUow0EdvoMewK2bg5ieu1gHJEsRw+8R+2GPhLMeSO8QFPIBfTcWMtx
K8UmrEslf8pWdvWi88uk+TBT3krA1pMPosDSR/MfAsDO8+Mh7mCKQ4QsVXcmr9urv2M3t007+4N5
mNw+YCt1x9th5gplHtSTFuSgjoBQGrcJtnMw15s8xf50oDslhWuIVnr3N8iiqAYyydjZYRlvmaiq
XAIrsfXBOAO+Psq7k9tAHPJMn4Kz8ZAqNnUHRWrMgZsYGbxYvC3LRWuNrBj86DTbCkZTsZHwknjx
DXZ1NPQDgaFsASSJpz8b3hlT2l9imWNqSi3IQ5VALPktzPsojv55bDsTwFh6JtViOxn54ItVZjdV
ZMsjp3G0lSNQ3h4ETrqEiLH9c73MFM2YjRRXl78GAH90ctDOVHiJYBRl8umDoBH4UxSb+kEAIQzB
tGrJBAK0I0fs+uLixEO6qzBtA7Y0UuyAaOLoAPwYwl2rx1zq8a3nOV3M/q9YNioERgsAZT0a/GQw
9lqU2I18W/SSQ9T6US0Tz+jKu9SQ/CxbHNPARcjG83VPupVHnP0E5rqbpgOthpkOfhnZFDzGHED+
BaTGobAmEUXSGHXTHFAasRt7fKDPLYe3vgBGYcFkVg9KjHtP61s9uR27G4CZ1tx4se13sHuEegvo
OzC6dq5UYlBkhjhADmXrVKN9PH9kd1pnBXgaEV925J2ZuknRYSKaZ5P/nxv+ks2k1xW6S3Gn0I+8
x3Qvvu44UsLosrLkl9DFUxsjuENRtzYBh2jZHJpvf8MB0otkHaBJF8/owB5Fcjy/gKoeFlmc4HgH
T7SDP9IuvQFP6Wk+Ac/mpuWMQG3lA2th9KuvImerTfMCqlbApkXkKA8/FAU8ecVRCHq3AP2Yyp2T
4Z2O+bwjqbtF76UWnzfclTrweuhq9uzMqJ6CCIY/2bnlaNcnZL5poRZTPUwQmO3DXV7ZNUhIKVZE
9VjcYolv1//gNkbpGa59QcZFjUMQgyTrM3SObn0r3lSRNZ1yd3kz3RTDAs3v9ln7HT3wwIm2cq3V
UVmIUR3Eq3WIp65fCYeFLO7YKTam6zgZ3WbEXIth/FBnZHo6GRAjApIoJHA+n1+xdbrCX77rx8Fw
A3fh1BE23A9oiUByTmEtMZHI6I1EOqXU+wym2exyMwDs5H2llK6mPnG8LE2mmI93JojRF4H0KMpI
8LLdIleeWaT7LK3RYOxkezIrV4/Fl6xofDXUDlIVcBZlNpT1TDijOXOpKGWVQLgUt7kzLc03aQ5U
TmawoSYUiJ8y7gGE7wJnp05EFYutEIKWyWyNM169SwuW0zHmJAj0115c5UoQ41wCKa2UqUMKkgon
ZbwV2ns1AYGkFFphhIErGbUSngls5SQ4HDgGUPIBMsDnv68cWt+pmjEM0JPOGwDkaldecC8/Ae/S
wvJ1/fQ3HMyGCz2TSL/pSmKGJeeqbnFKVEr9IR6/L2C5s6ox+53pMVoTgLaStJ+R0p4mOb6tZGJa
poDmvSy0rp7HuzRu39Wx8uekeJda4nL0mffzmHASaaOWRBq+dvyq+4CUxpyEfo8XbQfSdmvO7Bz7
xBXaVRaqt8lkLx8c+Zv2tPogjBKkMekbNcP1NEb8ZqSa02jSPhufQlAeYN4H6KSBV3Wjl8ryr+ui
N13GSjLjMvBV9ECqoQqC9lg+DsghRBMbiaJ3XcxW1nCmAIzHKEy9JLMOOVj0/B22y3PeAUx6VisP
/ZydFpbPMZhSW5EsVtF1v/Wo0p14WQDbMT2oc+CCiNuV08JpM5338Tf9CbY2QJcDzBVQYp/rptmC
gKnukUzp2BYHMMB4A0JuYvXeGFuohlpYurvjTS5sX/uXTCZRHMUCE2sNZIL4shniQ5NiuazBHGf8
DyGIUVfDvX8JYl44aIKBnjHDvc8zeKirOxL+5nxZahuXDuxLAmPaeh+LZB5g1qD3EzOre9btCsn2
jtjE10BqjiqUKwJUmzdqyJNL/33lUgZARRtCCLmKLniLGOzI0rqBGf7DEVH2AhnTjJJgLsepHPwi
ya2oCCzBeOXcIE8BGRsMgA4sylRE55TfIUG3ibo3nOlhcEXZKoEJaQ2YgOVktZuBR9d0Cn69MTSV
j6Fc5QKNcEZlY8TfTqIfEsHc/WPQAlal7d22lv5NVF3JZLxAJeTdAkeHEAAM6cqMjtqkPtday6Pt
3dSNlRwmRVDzBkDS1KvFg+GB+uupEoWdmiW7619u04q/xFwMbcztqIc03yJiY1WLZLU9dvIjsp/T
5+uStvJJUG/99bXYBcQo1sdlxuvSHw81OGw1xCFAlIKDyK0Ah2Ol2Pfi9VG20wTov6xjBxirLayF
ARI1xQADjvcUYaqtegpBAHZSf4a/jCMo2l7Ef8r99WlrK4GMrelLUQhp0qBWIlS2jtfOUPR2Mj5w
7nKjOgJQiK9zMfam6maSgDMFd6nB4Qvv2q62ARBe/EFp4Blzkb7++C8kyigAqSigGZiqZbxwVQ4Z
2Izg7rHFkUSOcagfIg84X7k7AGrHLZ15x32nszkNhuMA2wAMTRQDMZjBjoLmZVmG/UgwlIfhxNZq
/e6oHsguotivLniPgWgr2aHdvfAcC+vOGMHs4OeoZRm2HSfRK8LIlZSDCaaA6/dJP9A65HxKUDBr
gu1iDTMuzHVixCAYzKggXt2gu14snQTM7/whaYEPiglIuwSK2XWJrEP5j0RQ2EJxTBFmeB5syrrX
0k7AMCuJ0x0wuU9xojlxz4Oc2j7YlxgmLZCyOB5K0BJ6CkZL3b4qb0QVfWgtf+oG/XEMW05wY2MA
eyzmIsWpTuIpC4mnyqFT/OzzU5xnz3lEdqFm/BTzNrAnwN9dv0ueUKo/q8AdZoHYhqiVeoPYHYHc
fxLi6I+UNLcLNpxJ5mfzd6K3AucLXmwmsGdlvBn63CQOsphgXBdk0BaFJU4c1Ymc1J6BK62//Y0y
1ZYpSOBMxJAmkFRkFrDbLI2uLVOMtien7jR+M99KmxCLvCyZpe8WTDAgtE88IpCL6iA9KRohEjj4
ENsxBsZccNnE0yz2IpZoJke1x3g3aDvVxKPGdDtAZRoB6pM7Vfcrn+t1Nk+MshzdyECvgG3RxYu5
AGMSo8CqD2J3LPCYj8qjekeAIVv5yr2wlzg1jy1tghP4SyCjTQv4wHXSYjEjgZsrvGEn+e1e3vGW
WNlQ/3mnKzGM9jRqNQ5KgVVd0oMApc/mfF/MThwGEXjLkXheNxGFGjrr4danYiJhnQqkAugznS0X
bdlWnP5VtTMv+Bisge4PYbJosHN/AoQi8AaxXdOhpfA5cVBb5Vtjp09ox2BKdX/9d22r1uoamNAZ
ximm+nPMI2fvavOI/X26H5l5pqt9q4e3Gf0nOiMLWBmfI3jLAYPGAj1t+HzxgpxAbAEOogsgX0gz
S/kpvFde7Cqmoz93s5XdjnvxmL2YzzPPV13so35+d2BRw3bBW3cxthLkgVYHE6LoUi4TgOnIQ5PH
97Uqgph6AOuv6QCk4YaAsaZTZLeXAEJ7/eSbirf6AUzKrKht1FUT/j5wmbFReA8wdyduRqvUW87H
3TTdlSRqaSu/3BnpvJQhdK6sfybz6wSW9utH2fyGXwIuRldaScW0D5QnVw2LNGFu94buhmnEE3SR
uTJfjQ3XSRariDIDJRysv6vusqOLu/Hz7IQo4/DHqLjyqDmvri6KpC5WF8hrXQzggU8qcJTHyk0e
KSaN6YRv1y9yM5YBs+2/WqkzcbvKkaSkaid5wQu5oz6+9SNP3Gdv4al4paif2i/eBtxWOrkWyfhZ
QcjLUchwxAopa68+lT1eq71qYfHOA42Zq2YFL2JzVJ8FqtGyvDPzFHEMECiyEw02wW7YU21HCNvl
fpD2ouzg3YWdFl55ZtvPrS6Y8b+IbF2QZsDMAmHfIXFi7PTFOxE1e8oK4ZjYs3fiGmsAdXXg7aRy
Py7jY7umHJZEw8cd3nVfMy0a1iIPfMR3zR/jCWRSznzkxu0t2wQVK5ikQGRimKzFZEFfqfFQE08L
ncVbHMkqJwyHtImLucObEev+I+Z6HML7yFtOZy2XsRwlnXql7XFYeZJtUcboYyNwgummda5lMNYi
UCI9YxklBFNqKxjLHUFHTwnfQJiCYVmPW8+lGRYbvtcSGWMxArMQ8gyaS+6qveKEB9VR30FghXY/
r5G2ZSRrUfTDrlzPlIE6WqliDIGY+TtwgH1lqXdTE7mxMvy47nZ434oxCqUArnxTwn/TOX/JsLH3
xftUvNMwut+3YtK1KmIQSnl+4QDO5k0EBfFR3NMMMjoA36vDYr3PKybyjsZE2SWrhsUosV2bJoXX
kldZ7zjebCtPxe6div9AtQiKs/PvpM8mjha0AF2Pg9Oolr96UdmVgLLpaxDbhAscSrXc663BDYab
yriSzJzNXAJ9Lht47ujUux1Q88lt9rq4jc0nOtw2tZUsJocI0RhU+x4wfIqEOfhm39zpiQPCtszq
0dSiO69eozrX1VKmV3dhbV9C2byiCUddSlXYtwb+sn3/OpyAgr0vj9VN5MuH3sYKvFeAKAmscFl5
SE/1vn/q90VsY58CVRAuPPamMq1+D/P+Go2gL4yEvr8wywoaOYqQPSA/LwdLsjGccfwbAYsnk/Gj
IJxqh5rGyuCbBgjScKfsBLdxu3Rn1DcNQoaD3U+P53y2pCrom1CyEKD6XeDwxjEQodBh8ErpW1Le
69Pr9U97MVFEE7m1AMblmPMYYRotQhz+lp3+gzVe7ZoGNTPN/huv160ouBbHGGmX6lFuLjgPzeOG
+/QBMx9Y/gueKFF1e0dzRx5C9OYVqqBwxCo0HMOnRa38d4WpOqUSMpRghLfRLIG1zYvtPAn031cS
QlEq2zKmhyKJXUyJq+gRZ3x7ywKV1SGYIJQtS5/pWkq8IMyPk2wexzB6Kqbe7QlxqyV2rqvFVpRY
i2O0IstjtR+xG+rJ/aMYhdbewE6fIPy6LmVTGVaHYpRhmACsggcdinGL4qhj6BEtPobG738jBQjP
GjwGsi/GWXTpUChKXaKWGcsHqZg8IsB3ZlH5L+okmGj+Sw7jIMyqNBZBhpxkX95iItcHR9Ft5/Me
6lsby5RX4i85TLI1daAQzCTIodDcsi27zYmybJuuecw+i23Ab/IaQBgWt9GxOjQ+NrP861e6qfAY
u1WBDonaN/tuMMSlbEmLXFbEYmACXKEx5m1cbSbpwHOQ4J2A3oZ4fm5U86LXqj6iXzb8bP9Ev1AE
cUiO2oxy0P5o/uTSPWxeYX3zbjXoCa3vgfCVXddJ2k4XxhYaqfoZqAgCC2POISigLPTFbzOHPk4G
dykAOaDVaApFbvNYHYab0eL5/S0DXP8QJqWQm6DJG+r358U49ONbgw5eFtZWM37880+JNgZwZDDS
fYm7mWJ7uJJLfMqKxG+qOT2TMW2s/00GYxmzWfWTlEBjjTq6EYfCJwlPI7dcyfoYjFHkY1VoeYRj
1E3labH8pvS5i5cO57Y206+1HMbVq2o4GGEt0GcrNvUnJM7BabBNoE8UtukAsoy3jbRlamuBjBkI
WisvSxaBdLr6SGMMj4wy5+ts5c3IAQBNjCoChtuYjFKSm6KexoqA4ZiAqWsQ32Sig0il8JVR2xl4
ZdnyUu87sHlfV4tLwdgkAJs9yn4AJVBZXD9CwlhWM1R8KRBk13ZWKd4J+osk/xjJbEWSaJUSd3Gd
KsJ5KnsmlN1iqJu2i6sUCDUUYrN8rFDPpvwUw3fqTzKb1+K9tONzcUzwQeKhxChli14I1LLwKTMC
p9I+Fj1yr9/lZj1FBzoqIHTRBrnAmI5B+qpiHJI2X0ZXAnSo8VF5YO+6aR1gYNnlU/JQ/ObFogtm
SJo9fq4L4QMCC4ctaoRinoVFDcwZByG1na30T3ei6CzVEQy+iw0g3V393nuoJfl4WnLOvGkadFfp
/4QzbiXPuzTsUxmAN1r6KGkZIINNWeMIufyAOpIGtEDplL8GnNvzMKSTotcFXTQ8SSirb0kjBlYZ
NMmtrGQyxu4HHgXbxqHO5DGOX2lzDAtgQd1TaxTiExWTeVHOmYj8VPJzI6CHMkWddq5lle2Wt2Pd
aIIJco1xyN91XbDUSLCzZLaNINoLQb6fVfV2KarbVuPksZc2D8kES6ogIkAZjO2cyXGcCj0ZDS/q
RFccW0cS66Mm5rmlBUlkJ2pRWbqMPmWBHhrHRNgZQCgrZJsQj/TpEmc86URFGOOM8i7O2M+Sds1x
9kAoceD5bKoT59cLo4cImh4hpLKHBI9lrxf9jELi9CPPzV3XxFYW/+rbD73VOd77Ym5FR460FsZY
gQEu6a6c4UWDG3qq4JMuCuRYdhIjQ0kwBM1r1W+kZucimWA7mEI/t2Buh0gsR+V21luJp44WkINB
BGtiwlXG2xG0RrysiAa7y4sFWTIo1XQT1nhujHmwjHU9oBUppJWtCrJVgyM+M//dlf4lht2yEfR8
lBLa8cQ27nf1T/2IvNojLnlAfQFz83bBJVHb1pgviUyYCLGaixk1rDokI8GK8bCcuhQEBW1UPotp
cEwkvbWvW8OlX8M3xHaLBE5mkRrF+VWSudHBrtOAn04XrTB5X/SPqX4VFm6hn+rfxTfT8PKWADqE
CMU4NBK3wpwD3AgBdwJSGhC8PGOvOjVCAjKM/fVTbSrIShijIMKsgg9Kx6mq4K5onybhfjafr4vY
/FRfItgEQtEnrOKMOA+m+XKzAwraIe/vSgNotW3mX5e1/ZH+urvP3umqsABicILLgyMJ6l8V+Uby
0hYx3tBjCvS6IM69fVaJVoLmShcaYQQq6FR9LMtjpX6MOgf/aSN1phr3dRjGa0R1a469Qnv7h86h
VdLU125VCou9q/zMHj6uH+kykFJxwC7D2DHmjtk5iZqYZV4kLcr2VWnXomFXGIf+30TQn7C6NRVw
82AlgiqIoKxrqt/lwCkp8M5AP9tKwKCG6DngBe6VeeSbGbhE8zLhrppvf/yvm6JauJLSLtkEjhCU
5pPTgO6NXFulLYCafXSwRomXTQUcRa5b2DyaLoMmDtkVRfU/F1okWgsHv8if+eq8oKcbx4cQPTgH
YPCxVegOFuyymrvxumm+X48OVtOnCIiCAQ0hhnqMlPt4keyGks0AtRUemKMgm/a7EsaofIxPN7eT
SMdZIjuMJ8vAwD3mFO2glDj+fGOOAvq+ksUooxgSMa8bKKPqGwfxhjLQ916LQjwf0+Fi1+Az51jJ
YvSyyYuy62dMXdHHBtl3nnGgTOLNLkPSH95MFA3RjVxeEZR3nYyiVnQscZThDqc0twPtaexMtyAl
UMa4D5tN9QT3nY5cFXn/Z9a1sgkZyfecI4FGnXp2QZLjD0f1HoBHDmU/MfdY+eKY+oZeYtFSBsgf
MHDxiGPsoVLmrEwHkNFpyq9Cue+S1kr0u1p4AK8URyt5ouRz0xu0QlWrLkABUV6+z6HqyGIKbMfC
wgjmfkA38LqX3MpQz47GWAHaAUITVwYtWBKreJYcCSBDJRYgAaxvt/fyG/fr8U7I2EKW9kWuVSaq
Z4fkPv9evwJNGBvZIC9cbtHbaEsr/iXdVP545Pm1DV+KUX9QxwFGjK6jM5ZRVUSohw7tVbl71LT9
lD4l8/P1+7wAUoT1nclgzEAcNa0eIwTrBsyMgqXtUtShRKu+6X+bb4JbO5ItOsODfpTfZMkGbBQv
BeIdkl7/yjiK3my1XIAPjcFrbESRVQKxIBJ5OHs0M2QyR5wT7GngRMCR2Veq0fdjqTWA2v1/pH3X
ktw40+wTMYLe3NK2Ga/RzGhuECNHb0BPPv1JzMa36kbzb+zu2RspYiNUDbBQKFRlZSrrfLuW8mGR
+kAu21Bregh66oGsiVi9N479mUnOcbTExOnoEUS75HGtD53xcf3bbSVBZwY4/3AkaewSqWECzbLH
8JvlYYTGblN8KjSDO1ZYR2cp77Vd5LxlGGWnW1bg+libdijc5tn4ob5UYe0136UX+pZ9NHf2Ljk4
36pHIX3Htqf8+YScpyxZ2Uq4YhlbshJOhVs8GLv5uwkVKYg8/FJv/Pxf83z+dTr+mOTeG4tRWaU5
mioG23bqfEgrDfrXQiZVFrOu7Sr30Cgy2UhL9kTUo/pO9+oDQFP36r56ae/QFni3fgr8hsXkK/Z0
Vts4OXJzXdiDvX4+SSGiszehjhXf6qAiqIL8i+izbdyzcFIwCYKRSkfGzt1F7YJTlzXIzcaldZ26
2ks9VKed1ZVtEevd5hk3wAQEim58Ob7LEytUn4Ya65KTxY3pLZCvgTzU7jJbfuIcgY/fC3ZSZJE7
DxYu/K4AwQZEOZx71Lm9Yk8OYJxEaye7UzwD2Yt1UP1/0PveupVQFfp7rdxhUJZ2LmmCnML4gizw
rt8DZgzmRA0WFa+C5osSZAx/I7qTLrgTP4/EiWHuSKzTYDeqg6DTBdL9Mvvtg7Ibj2uMbpr6Y/2N
6rBfHMxdewttzFmQ12wVizAd82fV3EmhmaqPE8GzT7mPnxjdH7gGQUE/P/UBcad9f/ufqiloSgJr
B+lbyJJdPP0q6IGW7BNP6ZcKZI2aCrKF/hbMbf7UzP51h9I274wTa9ydUQ9qVtAyBu6oNT7sWk5c
XYd6TX+09d+qtnhyAgRSdrs4He6T/HWcURNHzVrNfHWMf0ErUHdz5cdc9JgK7tp9bNW3dGmCyv7W
k4+pfFnn3ouJ4TkJ2HO6zBtkaAoOy91EVrdVnaduLHYANIpO5naacbIu7qqac6leSxa7k71+wMgy
EigvDoDt2zcB3edRA+ZEsDskLhNj0HciJLxoW7lzakxqoTcJ3k52V0DkJXGNRFCR2AxzJwvkzmMm
Vwktc/a6doBibsmd4xTHyikDIza/XneSz+nBi/h9Yos7gn1e2xmEKdl7Qhs89IJ25R1rac/fJa/6
XUa5B20yB8QyABJ1XjO7hSeqjW1vKIxAhA3NXv7FPVLZoauN2lhmxC4liWsjol9f5mauAaXT/5ng
XhaNVkEJmr0LGa0KGxXRIilqI5FrbICWkAFbwECYuDHUC3XybMFozAreI7gmxH8fmNivuR9BPNQ9
iAEXmzmMZWG6yLRA5vCZ0p1cvU5f07GagFRGawbHGtwJGL5uBA6y6YtgcQNGyUBRhAep5GWpEklD
Tg/cDTmma1w+2PpdixRGThfRFbiRvHzKOYDTH68UPDrPk4m6MayMlPhMoDy+Kx7w0vTbV+ozrnsI
X0aGwN6GV7AGGupw8AtwsHKBxFYJ/SsJzJXYL235t5p0szdJ/a8JWrTdkA2e3tlvsaWJSJE3Ph2a
oSBUw1QLeLFMzh+TtanmWYPG0iCDZn6WPdNI3LUVsehunKwzM9wDt9W11CJsWECe33P9MR4X7/q5
UjfSvzML3B0jF01r61CYxxN6CtSPEU1WCpRp5pOIAehAyIcUYo4qjEOYr2b/DxiMRGvkPmKryXMp
MwUQoryPXe6avaApuZEdnS2Ri/d2Nyry3JtmWCVfkS94kt5CgU+LCora6iRwye13GBsUxtQ1k99i
PntyqDVKisFmQjUta5f7DDjVHtk2JrsyLCLhyAHLzy/iP1RqLKbTgYyau2uWZqaNVMEei4zINvdT
qIDAEO6/u+4q27HxxBJ301QTiCJbCR/qL3gYYy5MfAJtBcZbKHovb99rDupjiMJYHa9GpTl1gbyW
pVqeeoihXpS61htDAOToQKr7+ZkiZ3A8690BibXJWAzFw0FbsRNnHLzHOkbILgAsMQqqOeQuoByl
/kaI8brlVk8Gd6hFoxSbe4tLR0bpEyJ7oJE+9xoQK4MSckTgHH+M6GV1XnWff9Wi+lm5FSsbbQQv
FXcBVobZS3Suuagy6U5Gu44h9dvecnW5e+npUuBllImu7Y2zDf4BEM6B1FNDa54/DE3W4Zad5DBT
fxdN7/aWYAp6cykm9MOYxibYC7mldGjtZwua1OFgHNHRcjXnAaPXguRjcxUAsUGCCYhEVBzPP86U
JWqVsQmDZqoeFj2+VZNEUL7ZuMlUeJiFKUVMK8Lnz01ktlqPOeSmIHFR38szuHySTgrKbL2p7Pp7
ZQ/HRTN2k2qKxtY3PQ+tM3BJWUzG9lMq6SRexYDJjno9yqHS94wul/QuhOx3q5w+KBrxaFZ9j3Xl
KU66p3JOMbOVGCDVqsopEoSXrU9pgvoMnDeIYjr/tqrNSU4nc2U4o8+xOK/8yp4FPVK9CQj4GjSl
/r+m60PiDJjRH6Pc9acZdZYCgWyG5i0kWu/SAwnbYEItvv0H9PSbK2RR2kEidql15XQoHscqCmYp
eR3i1159HmoBCmbzUQwy+r9tcEFaIl1aDgZEyyYPr5vVz3fgbHo3932ghsszvS/vxV2brfNxapM7
5Utq9zbpsa6VjD6RqSslbwLnEJj4fFKeeKkzrOlQs0g8oT3jMlRy6dHJ1d1yL/slmNrFb/3Nm/xk
WXwyO8bWMqyLIQOsMaEaDiLSek986q+e4XXQ7qSBqL0gWiWXVcpaLE9xjI83gwrQVfS4fDGUrH8W
bCYLinzKcLowLmhOC/Q8evZkdHbVXg2asAAFMcZA37CVGIwUDWgJ3F5lqz75dhOZ6wW3pwZk1rS3
RutpKOMoSxpfsCzR7nExlEj5QGbkE2H8sobkN8tP9H32ovtjoN5kgeRLgstnqzOK3P/vw/Yp6Xey
MhNUGJUyQzGzRT/htmvGLmgB0QohwJrd6JA9d83cwcxpOsA9Y6dzjTJroDGrj+H1tYtSXO6Gcgyy
SFmXaGFpvSkKyNnk0SPZ14o+qc0q2OcNKLt1lk9zIWZMs6zuU+TTy0GBvru/Gjup8Ze77j0N8lsU
/6AN/hZ/s223mOHEbl970DYbgWD+kr2LjozwG3BLhzignicUzpy/YHzsy3xkdAoj9Rjrn4gMSORh
/MqNFgenTs1Qc8pbVZp/tLMsSAS2Us5Tl+Ji6ZzJEMSbUNSMm9yl2q0BRI5mvmmdgIlz+95ng19g
EEPixOfXqkpsZVzRA6tumuf6QMBAvvhtsAaMNS/5et0/t0PAH2NsY08PimMOa5Ejg6o0xcunGyV9
RR1BkKb9H3ffHytcAJhWaaAG6+IjA8Q41nhvvCZ+8zofsg/Fkw7xG6q0r+rT9aVt6HZamOqAZgMY
okAGyle/5EGfcqM0MYPw3uwVnwaoWnpOAfEuIE9yt/mZfGPzsHGQRlbkyHs8VtQvmPVgGx2KBsY2
AoGmgwULpWkZuqs85D5JydwoY2uHMrVBU6WpkPDtUObNNLOIFgyreXRMm+j6Fmx8XahDoewNrhyo
ZfAX5aAN9TyooGvDD9urZt67aan1Lt47/yET12w8qmUmFow2OHc6JhOpmqqtdpjbQBb0mfZsNaqA
dnHLjU6NOFxHzCo7uYlpjr5mG+bKodrrAcohvokXZnm0wZsC6q3GE1MObUQX9MWwkQ4rZuFv54dk
HDKKYiAWV8qtb1vfjYwIQvdWSnNmggtguZ7m8jLBxOSx2S5odE+ecadFKnQ+KxBCPAk7RCxl4XIN
zfns94HuG/NWXK5RWhkFHzY2c/Kq/YpyCNlDgQ1zZEUQh8ILWWSNizNDkneSNMHaHIL6F2MKByOo
bxQv2xUgjRcdtq3219niuICTtOlCyQBlzWxfELf6WUGI3MXEYTN6ecC677Yrq64Gqt4iUF7knZAN
WLRerrRFO3zOXMYP6ALdxsDeumPk35mJ9lfmNsJR+w14P3ipmIQR9FVw2PkyRWOkei+lf+0vWpt5
1IVSVBz+AYHhxoNYB5kFgO74A8Ja3Nbqi9UpQwlLypdZ8xYj7GPQCkAIfS//LFNsbPbiLIFcoDQv
+0z+WeS5KjsLnOeeFZe5va2Vskr0BhcksOjQFCVR4jX39Z1WuemuumfcYwq4YnKQ5jd3gDJGhtcD
e4AuQeyqR+ebCKG+ER3Ofg4XHZxJImZj4XLTaOMO5beF/vum1ZkBLjYYZUHSElp/Ye98rGSvDzTC
LKhrSLN7/brYSj3OLHFRXK90AmAtil3mI5454z49OAxRiJMCTVGxsrbIHo+6r9bGqRtSsRYZxuvQ
KGaSK8WRCa5IvghKuHV9nK7O4nog5jxquSPBmgxK/vxuemEPEdvv/PiZ1i6070LHlwT5/1ZgPzPK
AsVJgpVAL62kTIhdjRhzA4PZFpBiZ3pOmCrwREnPRpYKTlEUZXGbOIbFl92kwkQ7DtVMBLbRTc3n
alH2c2W64GkVrWyjvn1migvpdW0DFMpQ8dVNCj5iELJUu+Qp/yaGUYgWxYWctAQfkjUw9Fui3ObL
R0IRRwtpJxUv1w/A5lE+2T32Q04+Fsjosz5eELUxQhE6ZXmnpLXAxEZKdrZrXLRYc43IZgGgjdZP
qI3vzPJbV79dX8Zn3fMiQp6sg4sYTa9VUIL4dDr7sdmXGGa+T0IMLoCd1AyHUA2TIy6HUOTt7Mdf
2IUyFaaoUSm9yDdzddFJwZrBlVJ5q1MH+nhHGhMPzTtaCApqm9/qxBZ3sKZc1aBVXqK2ZT6NC1MS
EA1yiixwGdLYS3I7LPhUib0fAHk0h1fBd2IR59p+cUfIbAyc1ont1w2JWHBgDEqVWz+IuRa3Y+3J
fnGHyKkStWtZI4MArV28ofKDMf4bcii6V6OzvA7Uf9qdXrzH04/rqxRtI3eoskLu9XgGNaktgbvC
rg8WJYJG4nbl42Rx3KmCFraG5H1WIQ4J1Ejb+cTQ/XZYfXVFm7QlnpUseDJYT2OqpGBUH/d2J/vJ
hDvHyt5aBV2sob8ZlMSrps61UaVYln4/WE2QdrY3OaqAJ5yt+dqH5w7oBDFtDLLgY7TF4iV66S5S
7vbkaM7W7vrub2WGKAqBrh63AXAa/MsMWkc1cUx0qrsgxexzGZGdE9nHfzDfsenNf1rvPBuTvcxd
1ieAaGDwmcnZjrtSclnhooqR8gpT7M3758Qct4d1UcQaYXuY7fu9drT3wAxhsCgPM0Gk2T46J5a4
tMgshhZcxdhCJszI8Gzpe7uzomKHMZlQ1F/djKF/jPHES8TK42RkpKiUTPVhgWSdL83a4ictKJ91
2+zDwhFyAm3eSidGudQozbrRzi0UtxojAaGTrYK1Gyxo4ajUpcD1N94PZ0VKbjPH2HDGuEZbPNvb
hwr+OITDTS8EDAlWxKeWVoeCs8xaqamUeaCJ2JnF5I9j5QuO18ZD73Q5fFIJoZthTpYKHFG68Quy
DUcLUzle7zR+b9BDMiaqW+lN7C5KCr6uIo5qvIRdlCeH6PovES2Yuw+N2YlN2sFv1kJTj3G7mK6N
QSSXSgsJr5v6bHpehK8/7sJ3BJd2RBdSRrh1TDtY+0c1GT60WftdpZUv13jy1rqfT9leHpsghg5U
140Yoe/2GJ5+lAbD7UFDj+60l+oQGJNBHGgiK051IJ9eaWUC8qhTIINFbNWbF9HJr+ZuWyVTFDXP
gOrS1l9TWbul8R+Gv86cgbtjqwEDX6A40kKnTwJznB6SFeiIeC4hAzTNQhK6rQgICLUJEhfM2V4g
MSoJAPElQRO/HL7TdjyoZeXXZL/OdwuRXMvq/DSDzEWnu9e//1aI0qAsjL1EUe8CfaHZQ0nTDrBC
qdMD6Cc8WrVy15ez7tK0ven0WOBvWx/uxB5f96P9VKvUXgC3dYbnIS67GCz/ViViE2QXBu/Vp2a4
IFjpi1wsyQrijgL0ZDH1SOeDkigAdvxgZD+pZYuCx9aNeWqRO7P2NM6DTsAzWUrmjZkUvWvGDYi3
ui/FlB8VHeootZM9NskCtj+QtrlGvn5c/5ZbYeP0J3BJbi21HUSPWYs4WQKwJd4tXcpUlf/LHXpq
hzt8WY4MberAip9mqBIlcX1wVCg1rMlO7s3bwol/j7n5Pi1D5SUF9G0UY3hfyuL79dVu5V2YDcbA
HQQHMDvI5YkjCrxl1wJVsBrt9z6f3MRqvL4sI2foRdXqTa89scXlJ4Vqxm1bSQz/VTwz5BD10lv6
JocaSBpSn9yJMofNT3likLtZpT7uElx6Ft4ryUuKWoffSUgt52zYX9/FrSv8zy5aMleHBxMEmO9a
ZPRgap/CBCCgcFSX1g+V1GzcqdbyHVWcegdmY1GPczOdPbXNHVI9mVKyqgSv2FbZQTvyXh+bhy4v
9unaZK4y2r9HYv1WhtZfa1nQmtsMEH9vMBQyEUBOygN0qouKqAPCOznI5eDl8xRm9nsp6beZfpwz
y7u+zyJ73NnMM4fMnQ0P0qTVG0zdXUHGqQ5gstOOHX2eK0Hb/PrpsGTujEIy26ADQlE4Zp03KMST
yRjk7T0RAT+3WnPAhv3vHF7MAPWqOoGEQpcxJLYEGlNxrD5G2V0eEALjd20MCyNK7mUr0P0lBEIe
A+nWc5/5Bdqvsh/nntrfFZUgFG6WTU5/Fdufk+/bGhCrVyb8qgkjjl4FkHkc5BjW0Z7YkDPEJgNw
Y4MKRAgV3bwHTraDC0urUXeJUeHkMgAnyJT95At7pdV+GmoP131qKyoBFe1YMKdeqty25pwuaAJa
Ydn+svXUdda36wa2ohC618gNLMNhDbPzTQRRapskNSiatPk1tS2/cm4QJQQZyJangqldA8EI9LMv
/EeHjoNuL2jttqnh6S+5/VE+Qw1RYGULwgCksAPGQ1lWLocOKq2e1zTObXQaxhsG4e0Pww2EoVAL
FzFbbQa2U1uc81W0pp3csTdXh7ZKbnlpHM3z8wSWrYw+EKMFg8Av2vyHr3VqlfO8uC2ttoyxkXSG
1gdu5nlM/b5+uu4TGxeG5diq5oBGzgDug7uZOm0a5BZkmaEUY7Q+6b7k1AA3DLBjwHmrNaazR4if
D9KOtObP66Y33BGmHRUqhIqmgR7k3B0BG7WJPrIW+ILYGX8xNYwDWP/+UJ0Z4b7dCA5/Azg4OwS4
8KiT6rVXJNHEwcYeQuibgclRWoXrc+fKzMnYLdKMhaCRwDp86R692oMITL6xX2dmuDsAL7E2k+XO
DlvQvybQLVoZsnQRnKxNKyAC0eESEPDiUbX1AHm6Aa8XUHLQgFTjO/oU73pFHq9//I1gh3FAaPZi
JBBGeE2runIWA2pykKvrBuP7KjcrZlCMVlB93HgOsaFDyGYBASFfMOLV0Axvhxkuplpv66K6SN8d
5dZZnzRF9HW2Cp24NVXQU9gAdGCK8dydIfZppaPUMy9AlyL36K0JFsPcJT+hEolS2/QJg1yDMpxe
pWftJ/1efnH2osr4RmKCwSUZs0tAfICbjvNFNa7bwjDw+dZiupebaVe11X5U49gtsjlsLPXJqrXo
+rfc8v9Tm5xj0s5qC23FLudyCo0YGqSKHsTJzTi/GtO+WBtfFkG+tjqGWCdD0Bg2GGJ5lPyo1kqm
G7DJSE+yPes0U895kr8wxacikI/OXtTd3joZSNIxi22gb6jxctOZkWSK3EsWXig/suExXivPMgXh
aoM50gI/EnjzHfgSxtw4L6rx1jO6GrR4XSD/7p7YuEjqgZgPD5PBJ2hN5uE/oFPfOidsxBz4J0PG
X7hQXK6z1vY2MC7me+ZEluYBeOqVh/RQeu1uehvNo/E7AYOFJfTXjXTBAcWvYZiYSkYY4G4501wz
JzMIvqMWuwPoY7TM8nVAbGY786+76VZqe2aLnZ2TJDKrGpqrzBaYrROfLupa7PSsU/ZJadLYL9JB
ynbyalTV3jCM+ashUVy7XZ93z4NS68e6ceLBdeQk/THj8f+Uqqb0Y5o1+rWXmrl1jbHKGhdoMryU
Zdyn79nU9H5aLsR1xlwnrjKXdjBPGXm1Vb0X5AtbzC5ny+NcJ6njKae01sICOC+pL31aOWEldctO
SUnlKgsKnsn0bmdSGVDbfqHV+NrG84dRZL/XURW8WLZO6OnP4UkS+qWux8XGbpcumihBodw5RwYi
oBCzwcYXBjoPP39e/8TbRiFcxTIZg0m98p+4b5WipeDSxGieXOyMJMoDKehxeJxDTtwcj+AWcAIR
rGnjOvsUzPqfXfXcbmOTwnBSMGnaZnvbOmk46FQkjbWVh54Z4WI7WpKyTbtVD+cFPVxJC2yTeusI
MqseVOq5W+druMTvVBPUSzYUJ6wzw1yAn2RiMgJ6J9STOofA7ErBQJFTbGbRSPNRh7xzUOgl8WrS
K1GjgrdwamrrC1nAvOkuedP4ipnMb3j3ZEG8xJJnSGOzq0a13+VjP+7lcmaUXyhCh5OTyv6ip1U4
W231QBNKvLbMnLum0JIAp01EgrrVQzpbHRf87GFR4qWYtHBsRoi0286xMkBQt2BcQSHOManawqsK
E8MF1SiXYFfPjTdF06fMM+1+9q578JYjgX1DwfsM7M/IWc4dCXGFKh2QZOGKIX9qIupbgszr8hoD
0StI3nCRmQZYpjkvMmxzoQ4ZJNzWjZcNnUuTm7YdguvruLxRkKva7BSqQDBe3M80hUJCR1spLDs9
fTCkogvzZewfask0/SbPlduxnWNBKfPyMjkz+nmATgJ8QWlGpamXwtroAsBSfAr6UwNsDfMigpaJ
THGBZnEmaD/GWF8LNI8Wf08t3WuTNzKKmB8uHeJ8TXxk0Zuq0rVOCrX0aVQ+DGRy17/U5kowqClr
CgbpLsYBh7VpNKeapLByxpdO0prbtYNsDWlyPzFrEdPp5nJOrHGhRJvByFWq8D5F66ygG2bi4xFC
BLi8LR8HT9Xfa+KONPJzB2nFLIVkKQ/5MB6MKvFabfrXzwt8mxMzbGtP/E2p+koxGmxd0+6bOPYw
M4iBdlw2Zuqt0ygIDaIPxaVKWUlSs2sXbJ2ONAWZomvZyxFzzBAYnAX11G1brC6ADpaJed3zlWlp
o62IzFgZLTFTWUrpbh3X7oGU4L82tGkUBKVtt/hjj/NyQy3qROrwweyx9dYZoBdRmN+wgE4cXpsY
e8Xn5xNrKOvIiy3BgprWUUyrozWIaikbXndqgm9s96NeWaoDE0UrB8nwkDtr2AzNv3eDMyvcpzEU
ILZjmS0kXwNZbY9t3u/GTnbNeQ3/dWg4M8V9lQq6uklSWDhGCg1yCF5IoHeOkahnuia4L0R7x91K
UkzAHo/oEM7VvY5cIKfPpvZxfTkbd5KCGVk8rqA/BFVy7gDVqZOvKhsYzrUu6NR4n84V2JZvCTRG
zVwYuTeXdGKOe250ht1rCrh8Q3lpwyRTH9o1/1WV0n8YhEeucGKIyxliyUyzRLdx7c2x3xdFlEmq
fk+p/asjs+o2Q9+CTbL42s6A+wy5tLpZPT4NmSH6iBtR4/SH8Cm/1adEx+AwXLOKwL8MxqfUm9ou
zPDn9U/JlnTeED5bMp/np3E69toMS3L/w6jzKNEjlYTVKLnzRLzUepNSkajJZgD5s8s6dxg0p0vI
pOkwOWQ30jzt6m58ur4qkQnuENjxnNNWx3mTm4eBvhfV9+v//mVxCLuG9qqKqSu89fkKRpuMapOW
LWrz6CJV0uD263cbVEfJqnp291AvAntb6zEUpBQY0Gcq7+yEnNyPljRJdVWvUrjU/beGtF4bY8D6
+pq2ThnKMZh7kFEJuqBqXRo1mdoFa8rh3F11aGfdG9BgvW5loy6Df/vEjHq+lBzeKS8VdFl6EP7Z
1B1u551xx3C7YAHAFEP5UATkSShuvsH7dW6Xc4lZ1uchK2GX6ViR2/YmAb/hE2t/AVgrD4CkJh/9
CyoM3T3TvCEfgoWLtpd94pNPWMZFMeYd1IKkRfEb54cKFZpx2gl2l+0ef5xPd5dzlNmBEthg4yN2
wewrfhpAv8ACZwk4BaLsl4h7a+seOLXGwtjJmnIpnsp5wJ4uzbG0v2gEwA7txZFLL57/PSv5+ffj
7hy1NM3asHorjOsyslQg/2tD8Im2YuHpcrh7hjRLoSkzNk9evzr1K4Ab7pB9NRfwdk/E1TQ5yHLB
wf4/jgPqk8BrID3k0Rq0pZOUtCMGOG9VTG3W74BQmdUTMAYNaKedR8Mrw9J8nyEJ+STwFebxl77y
xzS3XCUZmswesaPTAYPbvvFZVPoxewCz467zbIG97QPwxxx3ufZSudbTCnOFQr3JgLDOfFy6XHCf
Xbfi8LgNKNoWaUbBRDjm6Z7U641W0BsjaQUJncgMlztixGbqaYrPVhDQXADKNxbHOheRF2ylAeDk
QQsCqjIaOiLn54taEFoiMTvN+ReqYdBNb/wMeseFJEUCZ9gMHCemuKNstWky1g6+jlO+l73tx/RG
qV8oKB/tJUIpIKqMu3Wd3AloSCLk7t5AW+J0n5jnTrdTWU6aKTDf+p+sjBO4PExPkl3pSd7b99nd
4mOm8HPuFSrix56G4636qvwjMdoN9if8GAPMS1CcQpLLt35SDWQwjj6wIIqRra9DlD52HtnHYNt+
7g92HzEJKManBTROX3n2e3cQQRg2/evkJ3C3RYwmaY6+SBzZ1O4e16FX/EUl2oNtC+8MkSnOySAl
nAGRh9XGqXRHMEA40WmfxyIU8aYvn6yIc7BR7ro6b3BipqR/nCpyN6nGLotr1P0xLi/w5s3QdmKM
cycN82HLWoPpA3qD0m0SS/WbDbjWXpkhcNj1sfpUpU2Wuik0R1s3M8DVN0xrsx+tYbod4to8dBJZ
RXRH2zttY7zQstCU4kuSck1MSnvIimVE90yFujWmKYmoyLyB6LAV0DghV8QOAKTCLb7T+govQOAd
SDndpJS8d0WzswfTnWspSJQezUv5o+rVwp3XbJc46f767l8sE3RbjgVssw4+AhkIxPOolXVLac52
k0aZplQA9uuGm+vgH6nqRRN96Iuw9WmLDa6zKq/Fv0TnxKGSOpAk+osmB8cUrWJMH9J9hcFg6fn6
ytipO7sxOWvcjZkPnQpQMMCjttN5OmtEOZ0p0vK7OCjotkDmG3Vr9EYvZbaKWsUN5mD7bMz3OCmI
fm0FHOM20SzXrG0RTGHTHHQKmS7uhvgUpUrTpwPWVKm/JtK40jx70vAkV4LUdNsOvhFUBORLZSYM
EMR9rxpp5ORS6jUV9Mrt0fgmJTiAY1//ex8ETbJl2irSKrzSOB+02l7PR5nkkTYnYZ7P95mUh1Km
Curkl+kb3ksndvhCuRGjEQtAUx5lN4uHMfyBevmHHHSR/o2+1UVInzH+eMzeReSjG554ZpfLP8rU
XovMcfJIAcUOHuw9ESVSLEpwvo7uiYJ3Oi5BkE5z18LY2DlJ9LSIkJe4DvluooPbG7thaaIlTsLr
B0tkjDnPyUMCwpiZ6qQwRhv1aysrr5ml/paM4Y7YoKDpClkUii/7m/hwiFLghFDAdoEoeW7RlMhU
jL1cRMZ9rEZGmB7anfNEbpTHHjrXbr2vgmWHKsj1dW59NhDegCANhC1o1nOPUK2yJdqmqEvEveOV
E3WBZxaY2Ii+GF/XQVoATpRLFly0GBOMnqwgXCHzfZvEXulI31GjE5QAL4e+sYGo/5nA6NgYvOOV
XbK1KsC9hqIcS5Lm1J/mHSCufh/ED00MmNBBzFGyEULOTLLL4MRLbG00lqbFN4N6hkdNfact4P5c
03ur74LrH4rFB8770Y7QgIl0QMB5gf6RmnzqljjGHbZnSDQ2wWUd+kgkqXiZaoL2UIYPGiZUavEH
5xDOOjl2mZppBNag0Wd6Iz8wy1V1mJIdfPNm9hYfQ/vAYmbH7FFDugsu+1b0tL7k4f38FWhiqjgL
Ckgmzze2UMcUUtf4FX9hczugDCQXc2u/2hs96vcg1YNq9BFcUC06JZ72kvtS5pLFv77nG2cSmwF5
Sca/oGgXOojmaBvjMC4lfobsNQ9MTWCCQpHlkT7qXwocSFCxijLtyyN5ZpTvNdC1d4hVrWk02ibI
JzGVMcmCN+nGWVHYrYeLAtSSwIdyt1FVpmMD+ZU0Wg7JsxpApsA1AgPEN1CSBXuIqKV6qV+L73li
j19TTptFHwvYwxwabcC2g2GFyHzQWkbHnqqh5LXgusfX1Dx8ysmdJVfM7XkZiM5/BOdUAFQONUA0
2FggHcD0x+Rz2+aQva7Mqb92D0ngTK4IY3xZ58PaAVU0bRMtRRTJObPSpGckB2F7JMcp/XCkvPLG
tqQ3edqNd5AxmG8GFPV94BQyjwwGyBZmlUT4B4vnoqba24TnTwYgCJo0WTVZz6DvkPxxAAgFacSK
dmGd3M+jJRrv/sS2nkec89/NBTejSPMcsEdgXp3YKd1MrTvZm411/RKny+D3i2LfgDy6f1xHXPky
UBOYH8p7X1/zxnAhDjnuB7tsfNZL3w36OP/s84zskyXBLG81xpExV46bgTXoRq9i2RsWo98ZdAWh
JV36wATj8cNCCDgYS330S4m1cchcYX4olQwnaCTZ2lmAIoBFZFKrx+tHf+sQ2niuQNsCIUj/nFo4
ieypnK0OcaYiIgu0tIbeLYvn6xa2/AICqyB4VVQH+Di+0VFVWo+njlVEvZ8DIhu0ScCkSEGPgpT0
lia+/AMayH5z9w10gbf/ABrIPiD3gRk+F3cyhNBwX3LPsr7sMUWU4AcUezx41Q+wUQGRGD8DWbF+
FVMIXd5gypk57q1SNl2XQFCgiKRqeJjNH7k6gQ/x0dCPWoGMe1BcI9YFoMuNz3hmk4tz1konCPfi
2V2Bc2oEh6Bs/Lz+GS9TgLNVfX7lE0eBhs+nNEoRDVL6rZTtb9oox76VNcdVgtrUdWMb2f25NS6W
KNQybGnJy6h5U1sXgJHOSx9Hd/pmDpjD14LGA93eMRWKPQkNc8FAXpB8OBpBdoqsgHH5Ka/l4wQE
XhlB1+4NnApI60IR8nojYp9+vk9g9snmlrMxop/fJNFq7aY4xZBiRDQBHuISXIkDeHIMeELW2cpp
b9fYU/s9fmJzQNkXsCx/igXNkX5cdiJEoWhV7P+frGroZjspCKbSnTJ3AKIe0X3HZK2vqsF1dxF4
/ydq9sSQqrV6uihZGWUKgOl29nO1uqf/PxNcDMnb0p6XqQYW015v17E/6OssnAgSBKpPbrKTdZA4
k/NMhvNNTMrNp974Gt/2AZM8kR5UAfJHEKZ4sH8StxWmWuBzhdUcF4gGaVnir3LUd4MrTY2rkDSS
q9K/vo+CMKLJ5z7RDLO5ajO7b/ryTa/o/VRKIL8h8VHtpf9QpILLg68O700ZAyF8kt/PRV03QBVH
NXtNQGoIcR/kcdADU6BRlQQij9/KN8GujxcF/sNh499mxC5oM2NQP+pal+mqVaHzNB7+H2lftiM3
rmz7RQJEiZpeJWUqay67XC5XvQhuD5onatbXn0Xf67aKyZNE++zGxsZuA44kFQwGI2KtxW44D/dy
t96oDEo9f2dPCFdICxpnMrU0mrcH5tHTPG7/uXqELdxZEN5JSd0lVGthYaDGKY2doKBpMNteuGSl
grxD9gwxDDTB+UsIc6OiS46plrG6wO7VX9aAMp+E9RESm/QOg/TgigvHKxaZ3mfVJv4vdinQCnys
DvDF907pJBTz+y3sGhb0gYewxXdLXTy9yIRntfUTyUmAkZRZ8TqRfjyg/36bFRIFZhY1aQaY1R1o
3bunjamgNMqVCXmBvWqr1eYwMYQ8ouTHabhPMNDchcaRfdQR8pnpW80xNlRsFZcXh/HZ93s6r5OT
Oz0st84pdZOgHib/ciiRWcDfixoS8CyYzRA8s9PqHOPq6NTEWkoP9QY1JadYXy8bkcUrqEmbJtQZ
oAciShc2Vd5va4PKxwoxIexmGCPTdxoatHGnuMVkAXlvSjjLGmuYRQcEKzLl3bGuqqDScAagzqMD
j6Qj/+/LKkXJtlZs5Pn4ODID0+BwAyAZIXQneMkWz1uedHi19ocZ4sQQr6nRBIcAw215XQaLCl97
3if5ZQ8DbBBhdXHchPNGzDLuXAbfmK89nwbAoIKyHQI2kCtUnW2pk0A7lwClia8ogvS2wqLZSNMs
MrUHvfqoY6TgsoPIkhx0Wv41wH/A7s6GizOrSiqspf9ogTE0RTVTL68uG5F/oZ0VIZVqq6atGN7V
0RotR87gy/4hH0C8eKxAK6nKDKQ+vzPG/3y3pJQNNkNfAktaDonnfan1IYwnJ8xMZa1CtXuCJ3is
b2g8ZlW0gTKnS6+16XnpFDAeHkbF59/+CwlhFjQoZJgSLMczEt9abB/kfgF73MwmcNlrrkRjSNcE
Im6AxIGAwJPz/fZpRTkb8wLaj7K9s0CSr3U+nv4Kh+Abc7YorjOl4xChXy4cWTy+7Mlx8yzigN2O
q8WGdXsoSOg+rCEfIhlvmjQoHD9OfGWVS2FcTOK2PF5RWy3AbL7mg6937Ga1tsEn3pYF5kbfugoS
ADZN/2GrYQToJryMcfXU5uvjUq/3Hc3CpK2+2bnmT5oKQCE98MCE6Lyui0tB8CjTTAcweGBjBvLR
dgo/05XMSLLzgfo0bgQocqOtJhzGATz9fU1x5Nc20Fd/u+2gfxg0Hfqf5l1nHbS39cGB9GIb5c1R
8d1lzkV5CwPQctxIYuj0htprCSmxvNFvQVG+nCbHT+gLyNcbqPeaKNVa8WlKrlXQUWkI2lsWjlEx
mA2khDibzVP7KQ2awH41o/GW+YDkXasUGWVfcW9McG+3dBpD6/Cii4cscME45qmSL8VGukJ+shQA
CDQEkafeFj9tr8riyTEVxTWpowDxhXKowa86wVGKUrNjDWNREUSY4gC6quG8jfe2Vx7abX1WeAZP
D8SIwNWFUMZHGkvE8isqXxAnLGCMRiBBp4cGGqDGk3ltBdOzml1ZFlT31oRkxQLGXl/HBYouCzgP
Bmo+TIT6Rlk/pnXkdMMt61SvA57PXVqgkO/RIZnrpmK8V8Lph1FYhxaA39z2twjnQXb8K4/HNYhB
Ct4ZOXs9OnG9JJh152kRwDEGCpaTb3wCc8qRQYHoQVUE4j4trm9vTsgkEo7u2AZ8QDRPl8Vfs229
LwFC/OluUOSq4vi7ro/mqU2X+QH14f8+PEI4AQSY18H6ZkJhGT9vd+uzbnWmxMb0g+3cd/qDgeis
JT8UTir7hnsjQhApB2ZDkBTfUP8whOyTHfQ/0rDJ0fUdP3FhjEoZrKUWwUuF0Q7wxWCO+/2yzAWa
DlXe8BeQHuiHEjODiNNc3lIHMSSa7J8uL1EWV7gYLi4IKH+fMdgXuenNFRmyCM+7K9obr24z/ATD
tKKaJ+sc4t34x46QpAEjAQSBNfLTAMS558eV/1k7QgHBCDDmlB+Hk/FUzTfTgR71U6H7buX/VJ0Q
U+ay+x8hbC5hGlo6eZdFabJh2KjdLCDIlm06LEa+HQAYB3Damsm1C4JCv+4zElbegLKW3dtB1k5L
UHPsrxM79Eg7ZoW5UXePkDlZHuMVui2OYx5w4j/pdgwG8DrVDvZs64e67vOn3nBIRJvS9jVjSXzw
8+qBCVIuhhe1v7Xd6JfQM0JDd+wOpebYAFSO08HqO+AEjIquwWiuy7Mdu/bTZQf41U54f45d4LY5
/RHacFBNEEJjnSalGZt4TelRfNd/Xj5VH9LQuGpup2v9yIcbuN6WpuT4OXc8btZC7Ac3koXBgPeO
7jDDHdHmyEHfT0Gq1Xy1WVLhCP9nEAlobvZ2BMfLtE5DLyvPozYdD/q4BjOhweUtPL83YcI0AbuF
UCXXrHy/FG8zKmBTxzwq4jI0lqtBx5bFV133ctmOdMv+2BHzWBK7WtGNQx4NDGOK+gDKyfZ7y7TP
l83wUyA6BPSKoYNi4FoGfu79ciZ7dPtRW/JojvWAZolP5+GYj0fSg6FoJIp7UrYoiGKiioZ7AmFP
8IMRwzd1OztwP3ROafbN0V5is1R8IZURwQlyWlbtOCV5hDbzhCFDnGJm5D/01H3+i73brUaIMIbr
Jih4YDVZcb2sU2iNJNiawk/d2YcA6NVla5IkF71QzD8AvY5ygSOm1xNlI2bj6hzRe7wF/NYMuiT5
MEzNsW5ezKHU/dgDJjtnhx6yBCRNDoZbqKp255uLm3gX2oVLkkH3Ws8ILklwZ/pFnd4V23LXL5vC
UaTF6r0dwS8te1pXkMNhbz8v6HX1UcafMP0X68Ny4OK+umocQ5bV7wyKM3sNowUjbMKAJYBOJXTr
dQxG/Ocv+G7zftWedmmM5zYzA7k1vxfnAxYVFD/QN4QoQQnVD5WQqGpBQqjvitHNG0TDyDDuMCYQ
WMN8UKxHagIBF/Oo+McQu+eztY4mrZG//H968CDjyKLcwZrWsIbqmNP67n/XakGFztlZFRaWUatr
wbiChX1YA/faDqY41KB840XsmjWBSs7vPELCHEjULF76PxcWabq8d1qXO8YW2e1TM2UBm4AAsG6J
kfyVh+yM8R3fecgGql1Q0sIYC1dIdWeHtvzgBZzfKj8UzVWm4gs4v83eL44f9529Yuk8IwcbXQRS
pqDstK/lZgXrwg7TwAr/b9wFXPwY6IDALcgr3huLmRGD3QvGfrt/Utw7wTSH8QNaXsf51IZTpugk
SjvLGKz/bdQS3tJ1RtIqThb+9PTMwBoD2vH28i/5mxmKCCxkS6hWnZAejZ1ZodCGmh+be4qjTpIu
BKrV9RLV6eN+/v7qxrdzwEQNsDWfdBeuH49ktZEbLi7T3nHB7tJUwTTaz5gUOo1t9mok4x0126Nm
T/eVTk5r07+lea4K1PKF/vkVwoWwpI05Dh32VzutAetP9SfO91tEGgQDxiB5bcI6UoU22QPfAZEX
Z3HRvTNqQ9IRsxlHHb24Gdlr5UZtd+3U0BgtnrcmPdSIQH/lun8sCjlFVyfUHj2cSz6ECEpjv4J2
KG76Y4bWnx42xMfso2oOVHrXuhYKMJgoOReVqYcVQ+SLh1k50oR6mvuWNYFnSlcsTvoFUSzU8WRB
MUjUyfBG2wYyGn7UZM6VXXkg5qKKF6G0q4L5TQ6bMvHVxC4OXcvEznkXh3PJbaF5cq9A6otnrqFU
oJOFNNd2UBMBad45Nzw1snEjtQGHRDk9rbvnNoNAExKVNlVlZDxgvT+B715T4gnMqZbo5YIEkH2x
md/d9x+dL/8vtlhv5M38AO7iqwZ1mVA/pc+YYbvslOff7b114eShVFKhNYw9HTcjnAimB1zFZ1NZ
EAL2NpOGLKgSRomh4zVQ+HT5fHkNkibwu0WIo1uN2c6V3WML+cA45rejpb/h7XQIvwZV7VtXM0Dg
jyph5nMfeW9ViM7p5mQZHvtpBJGY25zcu6SI5gQ0FYuiF3Ieqfj8omMB22U75hmgwEtyzWOkyqN1
QpUhG1YMMcapg/FaXO1eD8XVMTGCdhpDxb7+6mGLvrm3LEQssDmPFMTzaQRCwuHWGuw6StYuP6ys
y4Jp2RzUnMwx+akntB8PWz+UlQ+S7/otN8gQThpIQqqYlVedwdLT6tY1gjv5NNUj+KFdBNllMxbf
SIcyaEpIPSwVAb973eBd0P1s5u7JXdlLVYHaj06PljHpQZGYrg8VpIfeY7pvVsWxmvWb0TGPepVm
Yaen5icrWesDJH1Oa+/hN28BTcHnYWyOA3pebQzMKm18IHs+GZAmDXNrsnyvaAd/ngFSbDKM/i+H
ZSpPfTqTMEnXm6q0biseOr1WJ8EKzd9Ah0rSaQO0NByb6nndMHjZt+5x9KAsOC5deoD41cGI8Yry
2o8eOOfqBXNhVuq9ap1zz5LkwZ7KF8+a+wdSVzRMRzYfgNx6BWUyu4pH93us4a8CEL2+ZfMzSZaD
PkwHs/629MkN7c3cp4xxRZsCgqcx5OnGxvtirGXYJFt3dFpS3ZEBDTJjKm6NeAjYoGKqPk9p4ZVg
DyPoRYGtWizH66XGDM9AbUHP6+MI+vGsfcUn8gc8XJdaBW85v8beW+N5zC7HZKaWj2a8YYCQkHAY
AIeyP07K6i0/smf+vluT+d4KxFcae87sHDeM/rk+cqnTEYMk7o16iFYWFvfbx/98tyCQkE2g9IQp
AzkHq7YosZji/MoCFErd4F8Fzhv8UEJut1hdnoP7DSa6JpisGJQys98t+mutNQpTkqc2cgwoF4Pn
9dcslbBz4E+Y3YSZeWQBwL4hyajsgHmrcafHHmfXyckBPEVNGLfggx2zOr3OrZ5FPZ5Mx9mN56+G
20yKuCm9F/Y/StjjCdFlsHpAOBFvpnALNYBg+POShk6PD1uBeeFQFmEHNjDFtSpzV0x/AMDkcRIX
sUWeeHGtJT3Nozh7sWrMf6AeMGWq0Qz5AndmhFORugN1pwYEmnNg0oPuhP3q85m89Fif9PZDQQMr
QNrwQ7U8vnHiOdkvT/jaWVWP+TZVReTFDyl7Katvl28e6fZBJBcvkl8puuC5+pKRtV3w9/cNwBFJ
5uf951jFNiYLYDgX/xoRUp+Zkg08WRrqvJ7RHhs48MHyqquYGFFbgRJgUkoOSQ/kzqKQCjELY/pF
gdZ9j5GJqUiCYfneJV+1Mjv8X/YP1cX3wcUcU4YLC/MLXutpvmtjOq1Jfvbd9HjZjmwLUcL+1a3H
CKpYTfQcLzdyHUAcrWluV4j9lKQH+cbRZgAgDbXqGc7dSnQ7vGNMC1UiKCSIj4y200otIaxAYQMK
E+YRitQuCqW+B8QTOTTxMT2oeDJknr4zKYonbbQh80DLAoWbaggSY9qCJTM+Xd5GqRHUh3hbEuFa
nOHS6NgPadXBCIYeqAs1TqZIwmWex+Fhvy3wX7C7bYy2sFrb6Ito663TQEd0m9o6oiX72FloJ11e
juz07o3xP98Za1vNdDQDyynKly7/HGt37aigu1Wth//5zoQTD3HpMJhYLWimba4PXVg/mTw8olVQ
DdVqhFiUuMNQNFZSRNS60WzvqS82v49HRcRTuYAQjHo3BahtxoK6DcOrKXhlO9UTXfaM2H8WIfqA
znbAjQgTpl5jOGwpgcKIg7idwVFsH5xqoKGWjMFlX7j8oQCZf/+hbIyjaSgQZhFKED5DNXwBEQC1
Hpy+UliSpiB/1oeZMcEUWv71CFKDqGrsOFhsejWQLRqb7HXV7ZM5V2+0247j2h0SI/7g6YXpLwaJ
QLsQXl6zBGMDaox/Txuq2u9/ybDmHbBzI64vaLtv6b0Z9lBcgugEL1cAFwjhmO4I8iA1vEfmrCAm
wKMM8HP7bGquMJqOEmvGHvTHdKNB4d4hEfmL870zInYVR142K/sVDAExIHXzt6y/m9LqcHkTpSsB
O4DpodeL6V1+F+xOeE5SJ60SvYj08n52Pzfpbey8XjYhOxAAYqMwhocMxmAEhyF0mdJSI5icGKZA
H4u7ChxqE0BznTcGXtodc2DNL5uUHYe9ScEzTDx422pFXYmSGTJJrLiJSfJI7eHJmaiyVi63huwT
DzSJUIHVrDpDxwYnXtPwEp+sf6Y+Y8FULMiqoK3ur2DjaLwT1bWHwcmvTaN4dNha+llBXrZeu1kp
uZ8s7XR5E6SfFvwtFJBlG34qRNSaJeC3rFdMzuvsu7Nq80ucGOPt2mWl4iRKoipU6jAsBtw36hhn
+Ulfsc0rHOSpOsPze2qK15yUjuIyUlkRYvfgMnvWa1S40qxPfc9pnlNoH17eM1njFktBQRIPORuk
KnxTd+fBrsBiQScUWGlttbNv1J6VoRbBmteqiC0Madpb/5KQzLN9Z53xai2n5FgmJQpuJkQS0U7T
y0ThzZKKLIhddj9KuIY3vK6K0uW1PcsCNbvpa30Tzlrn+iQz7h13NtEFtb4NfZ8cmJP/mCbVMAC/
tISUEITBnKUHHAP22Qgb+JUgp1KDT5UQBulvfdp8fZn7m6oZg67YKt8jJagHVnAU2Sj0KyKh5MtD
vw+6TOCpgIioOFIWQ00Cnb2kjHpneG6X7qeBB8TlDy85LO9MCM5VmdnixA3IbWzW3zT68lRyrYhV
8SWlVtAJwhosPFpFRaG038wi13BjtRR0fXinZ2N9YB1TkNpIAhKmicEfAg0eh5ypmzV5vW7TjKmK
GPfHddyzOYTqSOXr07ye7JVuimXJ7BFMOgCCwbWSxEskNYp5QhQqoiF7brJrLW8PWv+j8VpFA0u2
fXs73E92h3PRSnDapODMwfDq5y5Pe7STPRI4uUo7WOZwwLBw+gM0ks8YsmujBSa/AvkQqurRaPbR
0KrkKaVrMTx0jIArBKJEiM4g5tG92MhQyUnQE6cV7gtwifvrhNh22bWliwGPAmqx4G066+dA/mTN
Xc3Cc87rFsi0jaM/pVQFkJHc8nBruBsUfimw8cJ6alsHEVVXYAbKre60FC/v3o0xbjrbD2xMAM0s
iicP3MSX1yb1PIiNIVIbYDIX29QAVY1x4+YlJkG+5w78r42s+h+0cxVZr/RroXkLBwd5L0pN7z0P
MJYGbDyIf+mSf0kZ+1iNYLBZkv/OsQUYhgtNQgNLApkL/x17Dy+TYZn0EdwXJagJweiw+EPn/hx1
73WwvY+XN4//aCGovzMmXCvES2YCODIwaZp51WBkEoIw3hWlw12RkSbQnfjbZYOyQhrG1gANAwIO
maCYCppQXUCeyNooK32G/mjYHvtnDdzB3hs4RW6tH9UxO6pqCzIf2RsVksE0zu0OV2MeVXpz8MzV
z3PLr60vFY0Vl4jspO0tCcl0PcTe2idgbjL1LjtN1ANbjL02h8u7KPNFRFowo2KYAJ1DflfvfASj
Cu5CZ0CfK3MFoUE83SZO/XPJTZWCtswQgIQOIAfgEcOs5ntDGZoZozszHOl5uEN96hF69dd1o6Rg
k/kh6tkG+Lx0qFiKbJ2cPnLV+g5jmg7dHvTcAjK4NrPk48Cm9am0i+SmTTQzqLpqDRrIjj3mpg71
uDjeWh9pE7lmo8V88CY7mAFu4nDzzB5ciaNqWlGSBTn7HyrcP8xdZyPz8EO9up78cgUFWK/rr05m
PFck+zAvxWmYoNrQjppq/ly6R3hfgBIHmOYzOjwLb/ts6dAGykw3XN0+KMv+0GxfrdW+bbJB4cjS
L8/nc9Gfs5FvCeEOzPba6OUAtXhQhy9/0j5cEtWKZMcS5D7ojKBcgVMjeNdEnLjyOnRmkrKfgn5G
dWljZujo7TX3CMVjSHY97a2Jsa7p7I2WcR51dMofJ8BJA7Cr2Mc6AR43s+pv6A+64dR01s/Lp1UW
E0D0zxV7HejA/iqn7E6r5rUoa+kY2rXtqfbZ4l4tHdqbl43I9/KPEcExG21mTuLMeTSW1Dhuq3uC
AnTmjy290UCtorAm9Y7dksQvt3jeNGVmGW3MDtL6UQPaAuz2f5G27DdO+GJ0c1urdNDqat06jWoN
bKsxpCMUVlRrETzd3jSviAeMiHcYER+WH6VLbnKigttJv4+Js4TxS+IiyL2PpPEweTlDdy4ic/Pm
2XHoauRt1d3bNV9Ud6zU08HeipvBgH6hOOjZgg8Xnj6hYZzR6otVkTaIyxKYFVSgHyqnW+7MkYAr
2ORiUGOuhS3aMT6fz/HBU2XfMdzdN+YwVDcu0sRoHG16jQ6rdq0zLz5c9lvp4dj9VuFqNvOW0qzz
cDhKQHet5S1p/6bZjOrWn/0QLuUsm7d1tfU8qun3rr7WwdzbjPMBCu2hiUG/OoFIe3plZnYI4pDw
8vpk5YR3xoWDafS5PtnIvyMMCbDrya3uaULSwKoZpwbD1V26VhuAkNa+Z7O2XUHJmX5s08Q9LdNG
FDFQeofsdkI4t+4MNMRQu/AMYocgGDk0w4Pu/tMny3WrmjWUnSuQWKIKihLt+QB81mup0zloiue1
GXD5KTfRT0un0oiTHay9GX4YdtE1c9Dpq4EejiaAehy3Civ8b6VjwMtSdLllrrq3JBzhajPsqs0Q
x404e21Tqzj0o5LKV7FrIpi0GaizGUVaRWbO7jeNoKpt3vXa/HTZLRW7JkpaAYpQdomJ68LVQA5n
gsy3qA9OH4dV8XrZkqx0hSfTv37gCid8MUrWWNVcRRlYxcC1bpKAWcl1kuRf5lo/9gzqK+BTWGl/
i9Lq7CNbsBWHUL6pqB0RiwI5IyYa7ZiOegw2p4h0gGE4xwWduMJLFZei3D/+WBGuq9Rla97ECLuu
215bWvsY9+nz5c2URXbIakOdDsfqfEAtHnnzKMeNOBB9PphTDF3PkS2BacVZWBRsBlvbWj1OBJNC
ly1LFwcsC3DwUDA8G0Iyk86ZuGJl1EEdN4Qg3hKO66gwIv1OOyOCqxSGs1Gk00hi8AhYq2BAWbNb
vl9eidQINQzgElxqnVXgIO1rtuuGlUzrS0vWq6JvfSTzikirsiI4gzZXFKrMsDLr1W1d2ZiFMa+z
3Pobz7ahceCgpoies3C1gdFx7DDIVkZeBgSCln7Q8KwFEk01vcp/rlgowNH51w53j12UtZLZHcoG
L+hkmtKDnU3zFRk8JzBRFjmg+L3990q/Q4HYg54EuHvPyHLSOvU0s0ctaZ3KoHOfN2DdLruBfEV/
LAi+tmqb3TC3QJ0FzcqwYBgwjJu3snOfPOe/s8q5eKzzxWDI5hw5XNgWc1sOqHTb1V9TEPEOiv2S
1lUA1feQ5+AtdQbuYa61UVaWyJUda7vpnAZKF5Tl1c+lJ1XUpY0eVKx0DzWbTB85qhewVu9u0qzt
H9vOSg+Tdw8ciO+NU6F4SsqC1v6nCTvdkcLurQazrbWGTnHah7Gp3euFiweX93lappvMMf6m4umB
agn/Qd3zDLyyLFB6L0YzjTK7sv3JgVxUPr9c9iBDlk2BdAsNLyBlz4ENW9mOq0kxKtn9dCPQmLUQ
gwiKz8T06Zv5bbrlLFmYmHkzvrOfVu87d5ChxiDFwxhqUcnxVopg8Ou0i6fUw4goeldEhg1gTZ7T
fExRnTCuQKHyYbWfphT/d+l9IL8CfSanHPJYW1t9KdGajOc2rKftiIlff4ohpl5Dd1hHqRbXS1AV
P6neRZvrBJ6R3rYNe5nYGhi9d5fo4xPxChutrlmHyNx6AjvyR2txIMGIqO0kCg/i0eXCusTZoAp8
AnocT2nUDlbtu3n3pM+DorOgsiH0qAcgRoqRtajspMUp1qoQbD+KkCO7E3afxxMOwty5Y+zWGC+n
1vBM0cjvxvZpSBpF70e1EvFOaIcMJwK7lbnenbs1X7vOer7s+tKVIJBhXgAHjIo0d2WZbtDn09No
Mes3ZqSRy8HIo6aa/P9VVT/78jtDQnZvZRCOTHKUiDjgwDsNwNktV4kHFfP0xX1wwRjTgdk5yo4q
ZiLpJu4MC8k+W/u+S0aSRquXB8XaBZ6qoSoNi5ws2TSQz521zGqbrsWW8xClkeu4++amI8qGWZiW
gHUPs99WH//mo/0xyJe8u8MhDGWgboOcH23s40yIj5kh38k//9+scNfZWYkxJA0EAE0j6mVJkDXN
dkhLILs3U1dh6qTxl8s8eRj8PR8rwUt2ZCuYvqMCckRTDMw95ozX0TdR9q1TlciK1CMwDAluO4TY
s46gM/fjRhP4ujnRPrBmkARapaeIdETqFX+sOMIYlzXqCWSI4Xc69ArsGzO+W9wT5UR6R5S2wTUB
vuvm1SiPGsiLgxZkNX8xcuwA+vJ7nY4QCHWmV4m7Yp10A5JiTkdE3MZW1fZk6dfeihgLtX5MVhdW
5k2b/ETXWeAM7jVoazKfjMxWhF7ZpNi7VQlBselwAisUXqICbMyb4a+bX1xrhywAGSI7cDEwtF+t
cD6pmE2kTuoRDwQKHkSjxBZKX4MvztJQXrRYcj/O41djHj9pDHxqxqI/b339/S/OH6SjdP5K42Nd
789f5WzovxEcitkGySn1XqAwfg0dAUXDX3IDuGCGADua54FFQOwPbHHZ0irdeDW9OzgJmoXeOJxI
DFbty+uROAq6rSibclUL3sJ+v54ZEl4DgxRlZI/9vWa7Eabx0HNxv9dxpbqgJYfPhRgsZKgAQIYx
IehbRrxMzOSP3DiJ+v6bOz5kbgn6lypYiOu3phlcXpzEOfYGxQG/FhiltWudNCKpFfXJ8I+BSblw
9LoP/Wa8EWNQXWt8BcJ9CoOgE9Kxo2gc8h+0i87zqrWxNWM3XRBN+rlpdxFhVclrotAYWDWNRhqB
NOAIJp0bYi/T8fKCpV/TRnZqYPqFk6G+t5/rml63BV74TdteZeYNZGSDdC4h+aV4EEmiNSCycE5k
JxhJEFukY4a5N42hGGMb3QogG/u85H/xxocNPNzRIdUtzHG8XwzBW7sFyTagUlAh8FpcpvNXd1Q9
ZaRb5qL6zmfxjTMZG8RIm2garOjLW+Ycq/KfcSBodaoCldwOeq+gdTGgYyoctB70NUlOE8zOztMX
PhcAOO6dR+4yXalayoP7mRf+aoeZuLwx1/V+46amAYTBAmrCWsEsOVUPUBl5g24bppXyw2wk95VX
RavdVL4xVc9ZDdkYg6pAW784Qs5+hQeRZJRNPMjOCZ/PykYdyhoO0nEbGsbJDBloai5Xsc2CwaWR
Dk6/ENKSFtRWdBcXYfF2+SxIQ+jOvpDbVtsaW1ZbFKAUt22MgjaW8dCSPn50xtT7+je2LIzJoP8I
ZichK2uqeNDmDtzbGJ9C3vdksy5cC08Rq6WHDi+c31a4i+2ii50T6H7FvNEy/8C70rfWPPybdbgU
BwFoLMDt3ltwShqTBSTbUb/pS+C0ZuLnpH2tFy05XrYkPQ64sX9b4mvdr8UozJpyhOKy9j+rAWmC
bRZvY97cVrXTK4zJNg6k8h5YnagOaJ+wrHXKwBflNRhrM+2D5q0PhBQKTI/MBEiLweSkm3B2ESjH
DG3p6ZAXAFETkNYX4FfrmvTl8qbJXBomEN95mn82FZ8yh1Ud7+Y5ue4jmgW0Lw916Rwum5HdYsDv
IJ3iKeTZ89Opa2/UdAAQMEwZaARdBfMfshCfTGOgIZ3MRvuQqG4UHg7EcLE3KhxXzDXHlHQZgCOt
B8lPo/uZFDHxC7LkPvxSC0DVpji1EjoUrqP1Z6FCoMxnx4kNBwvVryEfudzSoLpOrjmLBbAUhq/7
daDKEGTojp3NM0jbTCtQzk2wyYne5491Df1ePD2i+tDe9bWfHFVlq8sba4kjYQP4z6FCBxLcRQfP
KMhn9R5oYAom3OqDE6u6NHLf4cp9EBJyQX77/lzTmQtPFUA8xll5mk3ID1s1ADNb/UCW8TCTBfC2
5KSty6fLPvu/7Osfw0JwHJPepTUFpk5LwtLza1DuNtGch9BB8KIEIl7qbyk787w++Xutwg3XtXOx
kbYuIvSN8G6sui+TlmmKHFZ25vdGhHNhMntwwFuO4dK+aIJ61r9uS38/95oKH6ZajXAY+o2hUG1h
AzG0FKz9azt8Vnwi/rg+O+JoD3IYg84Vu9/7RpnQ2TRHHHGjz8CAHd8XRPu0jFXlJ2z7hs8H1YOO
hnYfP9RW/OOydeny8KlwPTu4ocX8C/llXmwd9lFvkrfWQzW2b54um5CeNN6EwCASvF/Mu7ZyiaHm
1sJEWoLr2c1XX7eLF3NGM083CoTRwVaEaql3AEcKuhqDI4AEF0z1sdecDi7YcshGhoZVAFnjz6Qz
yF8kHxYKQfxJCrZUcXFJWYGHnSJuNU0RWkka9LbiTSFbC16HYMzGkxcKi8Jaujovh45fO+X2aGfN
wcgAhczY6fJHkjXMAfH/Y0Y4UNixHpfrhETcZsfMMkKUnr7gXx0gJHzlDtYnMqyh67FvOqDHwZQq
wSay9BwdBBCOom1jnvF/tgWbXH0D2BiNXgOk5Nm1HTa3S+kD4+5noWo6V7qtFFU1Ho4xDSgkP5bZ
ZJvBRQaBIT+W6w97aq7rSYValOVzgJ+hLIIjBmFB4WyTiZqzxklk0vbThnYsQWfkzigVtXfpjb0z
I7YqBi/vy84DUIcXrIfs0PS+dUoOYLa8nQ7dFBQJyNxVN6hsyMgFUSt6jA5m/DEh8D5wuX2DBq3D
4UH6eCCVQ26zrLpu3OGjnmyn3q0DvahuufICGdIR9BQgxCLeRD8qXJe7phhAgZkC0RdG8W0qXq4N
qMWANEABhRTH8ooc20fztr+rAjBJ5aCD1L/QI/vQPK2nOlB1wmXhk+MoIBCIkbezFDr16sJMDA8k
QbZ7M2sUwpQqfUeZC+1N8J+wexK4FooKmovnTde0PyCdCwXQKkYurQ2f3bpVJWKyYM15PjDngRLD
GcrWW83MySvMesSTEfbsG23cYBhBolHc6nRTBE+pMZcPEKDSgJRaePyPw+bEZgJjrJ18G4cvo57v
LVd99skD4dBlN5Eb8yhHtDkA4gtHsbAyzSgxzRxpLV7f7rr9gFJlCc6drA1nqLOHS9d/v2xS6h3u
vyZFvlCvGIFwWFGuTNrlcR7zN9K3ittBeggRV34v61dc37nHYObAyhNwhIDW4qo9ViCV70Mvgpg9
UjtVtUYWNPfGeAzfGSOmsbU1n2ZOiulGB4FgMzlfqknF7Kr4VOJ7uyVON5klXsFzcjfomT8D0LPl
YA3dkivXrKLLX0lqDeBCHGI44dmc1lxz0G6GN2o5gcllfoMMqs8Jj7YN//0b4DNu8j/WhIRcc710
axNMDppD/TgmAx4A/X3OmQkvr0r2qTw86j10joBdFIPzionbMU3AgFp2xE+126nF9BkwpX9hBbz0
XHwZqCGxdp0Afd52K9hd7RXpKqSlhukjBDbDy1Yk5whi2ripgYIg7hnypNSGxptTUPuPQ+Eb9lWe
KVJUSYzdGxD7X9DCyQGxwDLG5kdR3Q80Cwy87ONmUOyX5KqCIQ/U4Cj126iIvD9AVeXiFcj4SqAX
PZTP1RyDShW08sUzSxPfLlUGJW7wP6R9V5PcuNLsL2IEPcFX2jZjNNLIrF4YsnQg6O2vv0ndb1fd
aJzG0Z43RShiqgGiCoWqrEwXEzRgcQcE0XJ5g2mzJma+IXt0wErAxsUDW1kwysDfAhe6ssIlj8ag
Le60E3xqqPClxuOEaqY25tFqH6GiJjnZotMAxWMIyFjoOOHbXO/hjuAy+2IBnUr2UpBXUslyeuGe
AUCMPw2mhZtraUgUE7zSePJBz/gwrbWv6ygYyyZDhMtA2whlSySgUC+7XkZbVbauTEhAE7U9gKk7
/DfUjC7+vLlvknM7PO1gTMIeTFiYLeO4gAyEpsaH+555u1XAZmK4U8PsJVTs+OPVsL9N1BM05if3
J7qdf6nVnwPzYAbPD0xpoVFwMxGmK2BUyhVcpOWc1u97l7aRTQZ2vL+Y2yhwbYULzUVuVLpZmeBS
Xawg1zAUC1VR1Ga8ytSi+6aE+wYkKKBzCJ03Q0gK2gAzczVQNxB26lTySln9gbFOsqLbM4YVgU5p
16428Q8uwSqLyTELhhHcrNpAebUD1VkqJRkV7ttOfb03m1HE4E6yZaY1sIb766PBjG9hDZVXrmtg
2dsD6RoZrPo21uxrghI3dg7cK/xQvkLxTp4SGxVRhhi6Me1dQ/TeT4nS+4uhnBcq42QXfSwEAkvF
8xsCxLwyxTQ2wMY7AFI2dv6CFgFIcPXvSVlIzoToYwEajDcMuiXgVuS20ckwpNN0YBvAQzicDMvP
nOWP4WZQJ4X77EV/1Hf5mENr1dZa0AbGTkv8rPuarH98kUK9A41PkDbsAEi+WJGpLqqqA55iajJ8
VbOfOohJJjYEi2bH9z1ItFugJEPBAvNGGMDmbtJkwIOzzoBwSOchTpLhW4XCguSmub2tAXrByx3V
AWjLw4uuQzSgIWah6FgNhOxR3ged8/TCDOAcm7hJMbXMZAYFJw39C2Db9hkqSPBwR8AlM2g8oD0T
p0rip+m7KV28sZolyxJ4kL734/bBBMsGBfL1sqxxNjY9tfDssorHerJ81nyorSW0HYxiGYc//k5I
PBDnMDyABzJfZ6HFnIMzHsZYv3yB4EBIDUWCCtl35fr9jxYW/BLvSKit3PDGjSXy4KmhIK/ti2d9
6Yug7oyz0vXES6l13tL8nV2kx5z1MtpS4U7+tszXXRaa6RaSK8TX4+h8gkrQY15+brr+aBSyGWDh
0bgwxZ1FuxkJhrxhquzBD0xJAAJrbyb1HyeoV3vJo0Xrccr7Erx/MTWaMBuy00qhTkS1evTWYvMB
C/DTVn+5f0YE9StYdXYmU9yJtwx5+VA3DHFpj+lmYFUEooDaU1pDdbrS30CqMPMs1kZl8blV9YfU
GD6pjPyo8iyq+u3t/d8i8Pmrn7LHnYsnbpL3Y9I2GRDT+vZda6zKW+hw2oHjWTE3Hojsa4/pjqRP
Kt2B/fNfmMVbDdw6Oj5vF1QftMioAL5Lw53lumMh2kX/hT6c0G0uNp1Ld9qedlXWEpR6VsfHQLSv
9K+0eluYwAKt3YMDiFWvfr+/uwL4w/WX5sK2rdjq5gDdGm9lH8DLQ7OwPoNe8mlrQfDjFOQMxvSw
sWvoc6eSYyZ0oYsFc68UqGZ0xFlQvVhyO/W6pmbHpUh/zp3K/k1EurDExXFbH1dz3FBmAt72rTOq
fttpsVaQz4oFLvECctmscbwtdyWFYGE8+sfuDR1f6wylwlIFU2+D+Q6pUwUqD/Y4peYb0IqHzSrj
O7u/ozfVwiVvcxv3M0anpgKAzTF9LXKn9uemfX//3MgM6dfukRWNnrIVn64DH/m5Tic9ZC1ZXoyB
yIqSAjDs5RFF7f7aFp5TzlbvfjFFzbEfItTtAXwNqwe3i8BE6ZuHsfe19+1fNMwjmXCoIJcGNnuv
vkIA5Xa6g7qZWnUVGsWjrpzAfQWh0pW8b4ckbIxBknAKbWEmzUYhAu1H/nWQaU5KHXNAz73JT7QE
qsB4xAzHSXdkZSKxJctBpwBp5418hIIMfbE6g8W6pk5Bj5GN3HWOC7RevNkw/7p/ViTG+EvZKgdr
0DuHxYvTZXDz9n2/YUaApcMTafsxuG9NGNHAjYHmqW0B1cUX2ux8WOZUwy4qQBXq7UOm6L6V2eFM
Phdz4Y/TOwvjxwX7ct+uIP/FY+S32X0XLi6MNVsaB3dVCeGPwuvZlzaX9XdEPndpgQvVhVY1ZK1c
hqpbHmVTc2BL/jjMveRzCSAKYPC6WAkXltG82lgyYQPXk+Mc0kN5ghb0uYSedu6lfwEg/Z5IblvZ
yrjwbKxW4hgp9s5a3hioiU7jt3JOJFm28Bj+XtYNypY6bWurWFZXKYdqn6+gfflW60efJX8+6ne1
hQaXHDZ1D8aKDp/KbemDVaeHBWTUkvXsm8Jn2RefyeBCMMNAfWbu57ydq1BdS8hStH7rlh5QcB6w
hEHXfGeKG/1Px5zHqNWlOqrlsh+OPvfb5X1ZKuF9CwKQ/vXmcRnfam8zoLQo99n6ukYuVcfUn1dj
wRBwQ8PasNYDnZX8DD476q+UNgD2EuOQj7kCYaEuD3MLpVt96xjKU/p6ZOC1kGTlonsdsn4qVMFB
NwZA3bWzswrvOVvHLgzOFkFFN0j71bfRjxsy2zONTWJOHFt+m+N2RLWIvRX7xUBX62AX+mM62JIM
SeyCv03s/38RvhpSA/S+u+BYP5HmizJQDJFLoK6yZXAhEv1pd8lsLKNko5+ZzKtkApxiH/+9Ci5E
JmgQjGuVsHibiK+wY9Kkfle9AUXo/TMqs8OFyNLAgA6qOZA0NFSMwdvPrYakxMwPNKESdxB+GBsl
KLT2MQPN11Uqtk8mb2kdZ863zTmp1repkVxd4isT/IOo2zj67QjVaGwJWwcwDBfTXD2adTcfFwxB
BASdA6IooeEq3XtFKZug2bouKKpaRlwkWqWJ1WG8A0O0IKm9Pn6antWzTjbAduw13uafLGPRRs3g
/mcTuS3UpQBLQNlavUl7CuQFDV6omJM3C29JuwP6Fj40pnybPVqklHit6OV6YY3Pe9wJ/ICNDmta
0h/t1vncO0640fSQFNUJGnEvbCOd5FIQudilTe7ioS0dCrqYNbDXfVDW5jktrI/3N1H0qS5NcPeO
nTXrkgCWH+vjtnqpvf1EP+WDO1MJ0YrMDnckGMvmDK2aOm7Tgfjaoth4pFnLIZscJ76/JJE7Xy6J
i68sLYuxr9ImLqj+blTJGWfojbK0z1a2SY6gzNS+6os4S6BYVEP7r44TiN37pDKVeAMQJzYNMAUm
4GqWHEJRlnC5tP33XNgz8rptrJnWsTqprq/UdohO2rusqt8PpO+9eWufuoU+OlqZR//bpnKxeK1L
ZdwKbKpj0QQSeK7pmc7YxhM6Ol61oDd9357s6HMxWR+LyTZmq44pMZ6HKT9vxSA5J6Ij6YBK18DQ
EoBWfDlYZflYJCO6RE6pxlR9aaC/TPJG4sNCK7uMDcAPLkr23MZZZdElbW/gAVPr1dOSg67L0LY8
AlvP+vbP92zv4f9tituzQUEiNYGGPB4BZs+6c2dICiCi477z/hAQ+4G4ma/YZ0Ab64mOHavmova2
ZfuiKHhBMBKVqikb3BNo2IMb+sIaF5qM0qRA5ILEfvbxkmUo+34rsqCiH9mbOaalXz6OkUojzCFX
lV9N8dwf88lP9wHa4M+hOfgt+4gwOuPo9fFNKgNMHGqfYGsdR4nY8KTBCYbs5f73E6CNrq1w7g0B
NHSUUfIG+cQU5AftoPjJIfuyK8KnUSY5/sKPebEk7mBuDDocU4U0QSXv6ASCGfswqkrQgwHm/rKE
HgAWYUhBouWP3uJ10JqygpW2UdRxnpqHas1e9docAc+gMtY/4YouDHGBn7Zz2XQDjmenTOmrU28d
unxILx8JWM2jFjNGkjR73yL+0YZ+3D8r48J/OU5DMY/gDyY2TijIBT7NkMcC72Dm6Vb9YNauDEAo
TO4uTXJHRJ30cUYxAoUJ6JzE88KMp4RZWzDnLX1dIFTzOKTpV7ZN9bmkNYmXebKj+99TvM0mKk22
gz4qP3WUGUNra1g22gmFc2qpCmmfKgM5m5H1YTlgoP3f2ANNEUApv3q31+eHWF07ZcaIwQrbPm7E
+kbn5KGalYcRyMn7psRH9R9TfFXBGVPw/Ns1jqpJ387TEDlm/dgunQRWKLrcwHGww7qwpJspxTxL
+7pu1Dq22ybKzPShamVoC2Gd9dIGdxlMZB7tzTJbqC4bkR4qwOn74/sscN4aj/qnwoXcs3IsYuXB
Zb5svlu2Pq4CtAE7UBMNJwTtxIO76P5Wy4KK6BDuzSzQuZOdbpYLKk3m0iKZVxormEmZyhntYn0X
seqVPydmxk0H7D44mHYZUb4CmecKGccxa2L0ldugYFPjL6Q2wgKjApKQLIonl6Y45zbTQSdNhnzf
sEt0H4nXDaav7JLDRmSqstkbYSy5NMfdAClE2lxqgFx9KxlqqAnSY6Isutf1re2p4Brw1tzJDnPa
9WFhdCkmB9LpXzj35W/gjqnVEKuq2ETBFZoHACL5dvdibCX0QyU+J3JtgKEdc0e16JgQvo4ierK5
QMvQJq5xUjz0YJ9VdYDMBWbj/kXGh0FWcxeMVq2b16/iqpm5DTYF1wcLyuUFw1xek8jADEIH2IHd
CItEv0FtDqxKQeCt7nzhtdebL47LPHM+98Cj3o+JvxoV/C2Hwe6/LfHwzaw3bQYkPrzZG8PulaTR
YvqQBNE+lW8dnA6/fd+d84fuQzscyBRvbjhCVS6QDQMIP+DFz+A+4LoZowUNjCZeQFLoTYp1Mhfn
ecogcnh/wcLodWGIyzvrzqwnDeD1GJr1QaJsvjHLuJbFHw+jrgZuUfB5cJ6nEOgYzRW2lC3t06Cg
A991NDJrgC0hpXj4N+vBzDPgY4CR8YhOIxkMqhUWjA0bjVpqK0fbTTPJ1SncNUy+2ziQmBbmOUoW
a1hsI4GwxkqUc5mvUZ3/G7ALAeAaLxzgLaEpcO3CVTYVepXgTZh1kD2BWsxXbG0t+fqiJzYBCg23
srEHC+7uMqq62CjZn/Ru8aGt1SNk654acwpmAzwvzvRiqrgBUGaS4YYEM2LIpvBIhF0gNW7o2fH2
sACNBnuHelIgtap9rXzTc+Ilzk6Z5CEn+liYA8MLzgZU2uYfcpVDkw1SkIi6iE+DlR9KW3bqxMvR
doIXvK1vwWqDM5hKTbGc4rg8dM/AeWI5xKvf0FMhuTdF7oRS4z+muEukVmcUQksNeTiaWvZi+Xah
+okCLcBccouIN+63Je50aCCbdzE6QeMyXzxtODcukZw/yVp4OfYOgLikz7EWcyCBtn6olxP04sBw
K1mJKJzunRk4FJIaMNxeO9Oid4q9gS8zzucynJ062sj8lNBaxskpbABdGtoXfFGzSiu8/tDboXjG
Yz51fMi+j2/bUxkmAcQWPPNTqzz337NQ1l8V+fGlWS7EWq1m1GT/UuNoIkOsodpM2/GRlcX3cZ3i
YWsrj0Dsz2OrKXnHCw/JxdZyxzHJDKOodJjW2HJ2Ng2quDLeauHqwJy0R1oEXB4UnKy5Ukwubv91
szOv0sqfIC9roMtTHMqRvUBCxPXTDtq/q7bJaL4EvKQIVL+N86XwQnPGcjb26PHSf6nDLYLq1aF4
7g5dONNIDyAkm3qyiVJhI/vSKhf92VBalBSwaj5qn9ZwjPPSgyjIy87z5bSeXL32P6wT7BquiTln
gB+vT24y5+kESkwKqMoU6H7mb5pfYNwnsIPq2B/nZ3MLkifZQoWnZx8OBEwFYYsvl7BkwfDE5ACo
PHwCvIHIOC+EAebi7+/2L/xRa5UunyakA7X7lC+PmjafGsWKa/rpftohDDAXdrjdY/paDepiIo0q
G81Pt+Q09O3nJSllZR+BIQMuAOQQahEAw3IHoytqNQFnaQMYvhIWbXcwlPx5pLKpd8G+XZnh0kJS
tp3tNDCjWX1UK+hOKy+LZXpT+ucC1JgkulgQ97Y1zZG1NVRwULwpHvOEoBc9nG19Ce9/IMFBMzG7
BmkqxBD7Bn9NLavosxbvlEUhwWA/rbohuctET4crE9yeFcTsiGKkFSanUVs/mb7ZRLMVmPNxyqMS
xc3NVwMMU0ZuEVT1cSiDHJSPgUyQYg+43Avm6mdwGzpNpTMviMlIHMGUvFn02bBp5I40KrbmnNjK
w7oqkvtVtrucmym0ykCA2FaxjvG6oIbM4sEoq/nP22pXK+OcbFr1lQ09NniolRDUmR7b6rCF/Mf9
oyLgbEXvAsOBv8YaUPrj8p6p3WfMMa6JN+AnErO/IIZNUOAEsy7mYfVoiG08P9UmyIOzrJgkcO9L
0xbHnukytwPVNVSL0q180y1aaJLkTIrp+/0lir/XPyu0uCiil5s1zSWhMeaXvUWDeJkuawUJIgho
zw0MJEFOFTgTbhNNK9Uq2gA6l9mt+dYdSHFy+hw8zW2jbtQrFMxK31+U4OBDnRc1RiR5sMeTn1gj
64k7o2ldFu4bx2k2ULYCCMzM/k2q6e9MvXyxjUU2aiNY564JDE0SC4nljQhib6hj5uw3WLU5/pAN
XqkmvqW4ISiBJOUjwVe7MsWlWuoKbbZkVZAUoJBJX9nw7f4Gyv4+98kKQ2scY0WMNDbrOCv6sayy
n/dNCM43hq3w5tuzDMgIcSZcAzNwJdNpPBRvq+lgqc/d8ufvo0sTvwqBF1f+ktZt4pSIErn+0tuL
n7IHUtWekshK9dr+Y7lIu0+OIUNB8oJ3Opd1m5utrpMOESn0I5T3uzp1YOrZ+gZPbTXqIM8edJ1l
Bv3mmgc171zPamwzWKy0C/Xe+Fg4ufMxt5GRW85cx4veUp+WWQ4Kor58wLSneby/+aIc7+oHcwfI
VjICFJzTxqs/BaB8zPzuHaYSttT7pjy2r+C1aMJ/ozS+U/WAkAjJOz48X5KhOdOrYd05NWawr1d9
COZcP4HA+/3ViU4vjACBA2gwaibcvadD0QNzHyC3SAoT9A+dbjy7Sko+3bciOsDIVhBfIP14K//I
Citbu3ontdDWIEEDDKp2EQTZJLFMdLTA3Ydq6U6Dj7Y9l7cm2ziX9sbibizmY+K4P5KOTX6mK4U3
uQ10P5y3Ttu9c0gmffHseQp/rDGHD9Q4Kse36ltuXjCm2CBZGiLl2Ym2w+T1UftggOEL2Yrkq4nq
8tYOagJiwDZRh+KcqIBz7EoHANCmfYb3HFyo9xqivdGdwUOD+Dm12bPhjj+mOpcRG+x/m1spPiHA
1jieO3kPdw2CFLHZBpC2gQW+PdvKB6czPDT7fEd5orOs1iY4n1fGuPSQWXqeTwzGHIe9Vob2VJcy
wJ3QhPZr7AlSNjcDcnat1ta6Q9GgjRA2lupPVCZ5KJouAtgOxQb4M2ZL+bHMcWRbTw207c24AX9M
ND5mQekvJ/N18XdViFHzZRmt6DPtb3CQJe6cq/wj0TCgk5xSFFU6HZoPubq2ntuhFqp2yycTZEXe
Uup/Pt2KOIJi3i42DJoS7lSu9jIamoKPNfZaWOZjMIBv7H4kEe7kpQ0uGg8KqDZKBzbWE32tXL8K
MzwTbMhRBNUr5rRi+t798wz6alnc9btg9BhU9hkAcMvzOnwbS4hfyGyIbpl97Bi1NgeyADcKudu2
kSGBaEqcfKZZqFpR+8SiLIDAYumpzkFJQjtCgzH1KslHE13IV5Y5FwM5eZdrDJaVA8WT57l8W2+4
5HKoLcyRS3z61IXKj+GnGVUR8+uPkg8quBtg3oHSLLAf6k2XSm1Zq4A6A7xnL1NQNee2Ds0l6D8r
b8fGax+6J2fx8vmTfrAkF7vI78EMBsAJWn3gX+XimDr36aquexUFNyyDhOxWlJLTKjPBbW1VWtNm
Tsg9YSg2mzlkpuzFsJ93PhpDGBaS0SDAwyI4nzOUfnWBd8fzzqpRyxvXz3QjdcD2GQG9iXEjhWre
z4Hkq91yJrp4M+BzYYwdfHF8bXjAKFuzzg1wjGX9DbKSZ0NtdW/phnM3G4BbqfnPLUF12iQQ3Cok
Z2Zf082aL4zvr4uLZBXj+R3eFnUDPFfua+mbEkxndg+Ws+XYQqFMstQ9a7hnjdvhVLcX02JIWPE0
UVkMFUmIL/s12M2aKhyDhh67WNauEDnFDvvATDVYapAqX68wHSzMWZiwaaTnzHl1WWiaEnC+CEr2
C1ryt4398F7s4jLUU700YxWrzIhGcyw8VkBTbgAZjtoYEMtOeq8c9FDvFnAQNo9Gl0eg6Drc317Z
Svf/v/gVzTRh9DiZQJu1bJ5RbtGYfpg1WZlJ8N4ESZyJzibIx8CTxH3DRllsoBWGKta09q9M72OF
aT/m0TzW6yyp6ogWhIE+qBfAOwAc5Rak672qpN3OZG5AVGxTviQ0Oc9rL/l8Ih/A4dCRU6MXeVt5
zvWa2SkcsLEKzNJiDGjOvu+1qsxdnodSptUtimQEFDOgloBI/Q0lT8LmLrMcrMrMwCPdGdvXepQN
7YpCGR4iQI4CsAARL+7Qk5WM5qA5CGVbNLXbIXfVGB0KEFZbXreAg3JIJIdP1DFAJ9VxMb2D6Knx
TAx4pyJFsYDm0oyh88Dsf9CX9Idjpid9I19QzI1ndzpCc+KJVAVm8PLjpgBV5riShF7wcgFIEFNL
6OxCxovvI7gmZOLcvGtimjudV5qQdExUqMbNa/NtZtO3xcheAU05q6MsvAmOK3hhdfSH8MgE6TR3
CxpOxnIyaVjoVhAP1PQtxmwTSKQ0xfDlj10dpvCBwdSLQgZfamqGHkzhOUxZOcg11Dn3MLT8rEDG
8L4dgWtA6gLNXjxRyC0dZT+sw86w0cTlRs5aN55MfXkdiPEwTu0jVYrwvjnRDqJJinI8WEpuGRsV
oGTnFR1/iGsYj81qv7QLeP3BFJFKbiLxun4b4rIJpVkrVvQLDokKDb+cDcC3NKb7CJIp1bc3yJW0
6dz8m83EXQ8UCuBKNyxZ2ux20MOC0XqtP5TbGFaGgZFDTI0tWRHp6iABzAoi9T6S9Lc9vpZbahVT
JrqymBVJ8qZIB+e9azdwit7s1JAqdSNL0kQwhCuTnAtQ6LKNdJs6kIh0R4V4IIGOjbg/jpqH+XLJ
RxSelov1cR+xVdW0oxkQKnmZftzAyOqbWzMALTLKNKhFMcVQIQsJYUh4G58ZonE9QI0UEFJjqaBz
RIyfvWocytT8RDHM5iW2edz69CPVO9mLQnRQkc4jt4Y+IvDc+/9f3Oka1O6GBhDPeD5B12kJ2PeR
BaT1WbAcgI/8AkFE4ilLgInAMpKlTkLjUDJBREd6cyP0OpTEnnB/1eD8zNI3SWq1h67VKh9wvDLI
8rzGtLFUQkj0VeH6/xjlMlJN21LGkpHFldN4fQ8RYO0DWaVEu4JUFA8lFYUfXPkELfbrje2HdEOT
RQfO2afb01ge9RDTr8iw/Ul/yQ7Lgh637MAK78gLozziuSpJv7Qd3AP8183RACsKJnMt0CI8FU+J
x3ZFy1ziJKIgAC0rfD4kUOh0cgfIJKNV2t0+JZU5xDPz4Uc+uhGYE0+kGCRAJ9Gnu7S1ZyUXh9WB
DP3KGBKplJ3bSg9KvfU0q5FlGoIEapeiBxrDQBZ1I8Vi4lWG6UAkN0COfbLM/HPZJQccqMAsygBI
k++TAbHWfnPi1u4/J5N12BjmVliWMK8dpAmx8OcAW71rtoAnjH/8Tl1GazsBVBLsdFBjTcHyndo/
71+MgnxuB46ZGt72REfB8HpnlWTLDR3ionGPjzhVX8l2WMsuUt1npqheP0pIBUSO7yBTQm3SMoHj
5Zxj2xamGpuNjNhNf0xJCwij8g2sPq/2UACeV0X3Vyd6P+1Zvo3mOPDCIPC4Xh7gn2XdIX2Kq6Vp
vDSZ1VApk+k42yt4bRZqfcutuokMLV/fTdOSR9gmK5rUcfsw2em/YDtAIw00xKAaBLSSL/f1Tpbk
IDdF+3Uq3uT5Lt9HUT7Km6eqGP+6v/Qbl8G0O24UFTzVOMmA2F+vfHO0nCZ2D5RlaeseHqrHbGqf
F2eW0ZbcVvt+WYK2EPD1u9Q1900VxshmWrCUrp/T3Lf9Pk5QOAWGT1WifoznI54FkWyU67a8vpvF
cLIGPD/6k3wjoeuddR4rmCWJbnnbmM1+X5Iy7EzrywaRtaDqmwM4jCKs/T1b+vD+/t6Ev908po40
MNCAoZIPf12dDxjOQHdra/U2hMLeo6l0i7e59KSzXsq3cxMLOHNcBFwbNpezg+kZ0AQGOqZuA+Mr
aPkdH9UAv/O2EmiLSlbIvQkOnFHuy9pt3uSqBaPFagWj4pzxvvyoL2BzqJvkU1/qn1vbje/vq/Dc
/t5XwuEE1trdliZHatBVz8N2Vpz+DBJTSQJ7E4auF8ZHVmMqCM2hjBgnTmaGw9J1nts2cEdljlVl
ek7r/O39ZYm95GJdXE4J14EAxpihqoFD6ekfxs2ves942A7JQ/OzYCHJ4i4mklN6mxhwK+Xe622T
F46zwuzsq36XePaHIipjLa5frQ/dSa53IHELsp/ji5taS8qswWwrBsQd7WRN3Qnze2disVdHsSXv
cdlJ2f//wpRpYp7YAiF1bDm1FlsjWDS3hSqnql1G2T0icT+yL/vCFtOsKYUqEcoewRy2OToa6QkM
gw9jkHhqML+Tv0Fury7uy3H51Zr3TWdSON/sz2FBH5qojh1fs7z6OHdhKX30yL4cF2Hc3GkNc+rb
OKUZGudvVlX3evpQWZJc7vYpxy2Miypq5rAkL1esZmgGD4K6UaauH1tmfMX9HZWufTLn5mzR4p3J
hjPKLJIfIDk3PO61L60xzep9oclHDF8u8+fJlqQ5v+DdV/XoX2sEweuu1uiincidl1mFDFqJYdnd
7cjP6sX280PvQ3Tepx7QE+AQ9YvQheDIEKfBH2OtOOucEw5GttodOgqxTvNDZljQJ9PIaVJkzw6x
V/xeJeeBNCumpJ/KPp5UMFF1vXEE4bSksSezwXleRVuo/a0F1lJTj6QNhhDX4H5sFt4GgAOA4w38
+TdNplEDbp4ttAedXO05tXU0yYTr7suKqepak11wtyOd+DoGyocEb1FwZfA5cD/WeZJC9itmdH67
seXUltVzk+SDt6nOp8IvaH7UgOVkEFjLlfJJz4zIogqIyVHYAc8eBLBrv1HT9ygWFsf7WyHyjYvf
9ivpuohzFXEbTe1JFSv6z8k6FhhpavuP/5sNLjM1NcWerDJlIGz4MpTMN+c3tTNKLgdheni5Eu6+
7ZJhGZsCH9XWTjMy7Xz5QnLqKy0alvoMXgVQ5tRl1FREcpqEgfvSMuf7qq30ebdn+Vr+flcbQQoe
bE4096Fzmj7PqhRTL4rclwZ3F7r4aAVzMrdk+Gg2O6tW620Y+ez0Y2bKYHqy08H5u1qu6YAcG6dj
PpO2AULoI66o+P7xEDn85Wo4hy/6eu5I2yFRag0f8+Jhk8g4KYTJ2KUN7m41q7GB7gc6JbNff5hD
TGkxr4ZTIYPAGILm+p2vHE1pEr9/ef5WuDTLXbGLw6x2TLB/mvlzMd5kw4s9VxFptKjLaajoryzt
/G5OozZdIkIL1MPe/W+by929aesknTvhFzDrp1sX6KbI8tzdr+6skR98Iuo462oFC8u3OTRB0Fsu
3nCYIy10fuSRDGQlCt2Y6YDgCfoigOxwH1LNoULB9pZXCcWwVvGS3oly+4ueYC5ikMmE3M5A/Yrc
v61x36/bkVa0SvZjo66eEZVhEdiYu3/KTwso3P0NtCWTi2IblXFoi138t2Xuu02Wni6rjl0tnMOK
12WzFp6qlT46XbLwJTHFP8DqHMoU+a8uYswqX/f190Wg+Poz/Wh6LijrPR1Cc9QnvXf/aAqfKjuq
GoU+QD1Qkr4OY1AQUFYzzVlMH7rc03LP9DUvLT1QxDxUx8715XXo/xAIftvkgg0tsixfbNSHhsAE
i6ztlZiAUjDhWE8e4HKYagjdN7JDK7XKnVrdaUEkm2Cl7JMdq+H4uUC9BDCsxUd3zzN+uMHy1/3N
FX/U3+vkTi4kAspMxQspruzzjJG5OvlsDZ83Gd/qLU7pl4f8tsOdU1TxIIumYT9Zt/q5YYB7b3wB
6+NTZxonkKk00VCwH7qVnTNL/9BrxqGd1MkDnPWc2fNfRltSbwUuxjPodErdLmxKWeFGfL/88xP5
5pXTNE02Zdh8lAD8zXqZnZf7ey3+vMCzA9+CRiD61tcHGV/W6osSm42y1CcH6q5+W3q1r/ja6mvg
pvIqDFhAuuK+WeHlfGGVywK0bq0UTNEziNK9V+YfBhA+Wi5Lq4Sbd2GE89HaMiY6zdi8DesyR9cr
J9ncvjg/vrDB+STa01RhHaLsELjUX4IMMlNe66NEbXjfMCa5YBMzCMHj4cSKYJN4ijgMXZjnnHOZ
WswGE3w9+3H1az12ouLZ9QeQMR8T6MXJSamkFjnnrPbqtU6wqSNmEyM1NNMd2JeAIRxPRcNPUJgv
QxmHtuy4cJ5KHegkQHqYxU0C9MuZ6N/a2ZaFdMlx4ZMBG/R90J3AmZz9dfW0KLXwIUFe42dVYJ10
j3zFiKm0MixMs35/QX6SEI2OqUgGLC17WP0q961D+2NHaeZHF7AGXCPSKptsnXtSdJGB67o6OfVc
7OuEXu+COdrlsM/Jb74JMK8Oh1eC/Ot9f79Fo+6xFnQ2NmgOoC3HQ3HyXTPL0GHUXP3e8Ypjehin
gAKQ+g0zckO4Qd49+C/uTOH27iqAFsasQD/Avd+aRjNyUle4p0dfi6rQgK5Q6mfqrwQI2TMN3aM0
ARI7yYVVfotrTd1KFVa36Z3jrSH9loeVD/hpsR1XKH2CcV7mIsJL88IkF8dHxXURU0tcZqoNbjX6
nmXKX2jinyjJZAQ6/+Fr/t5VLnx3rU5ny8L6HA2OYvsWghyWmATq9z0IFCsI8UCpLyvhCMPAxRq5
gO7WlbsRprdxrn5egPYp7Q9mIsEayGxwAX1KijRJdxuV8m6sK49uX4gUzyB0wYuFcGGb9Fnj9DP2
b4kWGqlQbg9osAP49TQAyY1vWwc8P8L7PigzykVu2qUu7UCMF+NwpPqDqb69//elp56L0lvFyDDr
OIJm45PYMn34Wlj6BdhxQcJBTF/9KA1mEv++wRIo64aGMBZlN34SG8H/92/dgH/vyg6JEszn/9m/
eXb2wqhdAyJs/2e1Cvv6/6JK7s8osv+KKpX0qthPxc1r9fep4fna7XLc3HWGKlL+AVAXvFZH229V
f3/xqKNnIxvv81D3WGxp0rerzOVv5ro0p+xGAxtdQDoDNfdoJyewbcCWkwDKJ1N5sKNV8f8LSgTR
J4ZWF+gQ9pY/SHKu7ysCo0AE1bghDX8I0sP6RIMkIK8oHC2h8aWJZY4iCgGA+RGIv+/TE/zbTpmT
sYP8FEKplXoKsCiTtfw/0q6sOW6dx/4iVWmjllet3bbbW+ItLyonTrTvErX8+jnyzHetZmvEyZ2X
W5XbVYZAAiAIAueAyJiH2bXpL2s5TKiJwa0nJCm6mvTGnexAd4TSyq+alw6sOQfAF8Ru5/OOicup
ahzEa6HMaoLHIhTbEKtZZVhNpbfpXebkvlFY7W+MTGDwygHiBJDgrBBY+BYnRCwhgDXhtXQmBqVJ
lA0hhXSpt2TDBvz+CEMSLLCk1jCkDuw2HgZ4e3yDbAm9w3+q2oqC6y9gghQub5gQjrG5bXalR4AX
03gP0Zv3ypUI9tIGhHMKWoUCfmihNhBVSABKeCzam75pH6JpVYVLbJyQ0yG47U68KZTNGx0yHeAT
6iClvRiawhz5VBIJ4rXMWTBESOvjKeexs6ib516ce52Ngcbh32ztWiyztUZViOj5x5kW6HhGep2d
SkL+XNq6GzZA2bNAvOnIzlRYiBGB3RQ2x7S2vHYtn9nYuh1pl1OorRJLtIGSUtppatFDhsQ2zD3A
+NsTOum4DNpbUflLLuZRz8MTVQfJnESYdF/R63yErugqV1PxDkMHtgHGs309t+x3LY5JaBtNFcNp
Sb3weo2RijdAtHN2cn8hTVE+V6hRdLw8FVCo7DtrCl9S8lgZPHPhCWHSVTSIxLmWY7f6sbe78Tkw
c+wYp3Ni83VjvVjLYq6uOqqgkkjCXAOwQJTX8CBFANKJn1oHh3RuJ1ctJ3fkuN7FqMZAs4ZUI7Si
pkWd2cG8y4/fCGoArka1VTvwmyk31lEDYSZQQjEjjFYtJpzLRthMdYAzRGxT5B2nQP8pmt/3TW7D
wiFDlyV02avkYjTLRPcrHEttfbFuHEP+MXWnoHtIldiak499URu3mDNRzJHYadHczkujb5RnjkAE
C6fZoTe0+2IZud6XxVOLWbqqNltVAU6Y3w7oIJ5+zsSwJCNy+1k9pua/KIqfacaEx7I1+6LAjLUf
itCK3EbNvTIdu5HTL7ARHs7EMFGwHYsQORQWkIbPQQOuR57jbnVErCWwHQmGGOY0D6HINPyo9D9C
/EOtb+boLlPftPopJD/l5juaTJ39zeLoZTJhL0KiRpURehnA3Rqkm24QOQfIlukpIhpqJfCngtds
8bRVrJgA8VlmaQPii1HFYA6w1nX10MmpC5ZqjjIbWRDmf79EMVauGROQEwqI6hM0WBsPwwwKqbxw
xf4kiN9ASmarU/x9fwG3rH0tk7F2sMBUSdvUpU/RJz+FfzqaWAYokbJ8tmjHmSXbNJK1NMba+yAr
RqJDWnBKHytvPFQAYsFjjIiskncv2jKNtSzG5LNUE2ifAeJGjnNXku5KLqbFVpBdSWAvmR3YqcWo
wn4ppR5HViuXhpsB5M416VhMnLC0dYisrYO9XDYN5m8xQo3p8Iflmkeu06cwPIgfGhIoYje+gt5R
1d+3Do7xs1fLkRb5oCSQuSD7olVSx3sSbf90E2+6mLeUzLk/amTK1GUpc+G+wBh6S78FUvj3bThn
K7hYzMqVMzXqlHrWUF6pH/pQcyaJB9rOsTmFCRYZNes5EBdv0n+WwU2EGsf+hmxZwSf5Op4XUTYF
EfK5DlUiFWYW4mHBeFqS+MqTXpC74HURkGV2dxK4brSVLJ1JZFZNKfQ+7qJlIhPo7WptBcfpvnVG
V3rPveHAZZ/bMDmMniCdUDTML1xMKLZJXRR9Abftm48y+dEjba+lyerHX5yVXI4G5s55JoiJtl2o
SkbZQ5DU+Zn6ZOB+WbSDNVYvcntQE/wLgKq6cOxz09kXvWElOlImFUmKtMACMFZCqEn1EY0UGCCI
bDEidkxDTrTY8KczEYxySlENhrIolzapJes3uf7TLP/enc5kMEeHGYo6mqAw95UJkxVFqt38m6e6
MxHMeVFVIon0EGoYMnrK5tmKuSywn6V+1g7Ajb5AmAAB6YJJRugmLelxNwYAUvK9zJQ3UaJ23mXH
yNQthf6e894BdIsFCqdfjWm6GMB4DJUIdO0YhozBBtOZpxEkClYu54eAShg2Le26HTiev+UX689k
rl9BVyYYm0ZTcpXp3oiSEB1kp2puUs3w9s1zq6anr0UxMQaAFRH6NID9P9jCnWlpdgVcl4fA+TV5
5M/0LXYKm75xZG5541omE2XMpNEpmWVMQnTJR1Dobta0ntbfzLrmRNp8O+qIA1r4nk0oRKUyxyN5
i8t4JLAhUXxqIL2v0FKnZ3YJOCfgEFgNz2k28q2ztWUccwjnMqYStlEKRbvTcRNMfyUjGiWF0Y4q
Xp/AJXER+okASICxUwC6AVmTSYKImg0pWWjbVF9qHB1VYGecHf1lYRwnui33y+QFSIoyO2+sULIF
AxdSVESuedOSW1XN9Zew1a+YpnWPiF/6qBL3bvBHdRMPBepvCIGKDVKhb9wOlc0YuECaAWgeZAss
MHET5qmEoQ94zK8cT++aFV9nXuC0nmSTP33rTuAy+j9AZm1G9y+x7EUoE2tRoSBr8WVf8ozn9Ioe
Unv6NTkhXm0Dd3rhKsqTyFyCZkOJpbyGokKLp36z9/vsT66Hfhhn4Da6NZKbQnyVA3RapYMflz8G
fUG/5jVdLbH4Io6u9GYCVBUEeThT6J3THn+eXkuR7FZyZuOHdy260UIuscwSiPZEMoEK5SiUbUMo
Tr0oQJOvlV7h1cEVJnty9OcG9cySV8rZ9N+Vlkyc0stUTwElCC3b6L6EyFJV7KGleMINgcKOuq4W
oYoNQmM0lyhFjsHK7woVrSpLLPRoHQPto+k5SCCb0QukCgA2wgT2BauVUNR6XhLgpw+NN6tPZhyg
9eu25bK0bNkZinwY48Q4N57OmQNfbDBKOmbAVRA7YOeCM1RKeSCyW8u7FsEc+I0sEfDbANnYTPAY
H9X1EyLybGW6ed8b+feokXnUM1tjDrhWf2nFhMix0QqEz7bzU6V0R1FyCvI+oLMpGIbbbIoeY1V2
21bxE/OWgushXKZXgM5IwZaBK1cqjVYfROgDlxFiUNPLG3f/aNzaXd3AiJ4oA6wEmDJMxp+Petj1
SuXXoM7tC6Rz4S9heFKrmpNhbG7vShBzNPVtFRnAZcTa162Th4XVix/7qmyv9UoEY0FCM8yTMqmV
3ziBn72JT5kzXqfu9CN26aH1ZvtGAzsrZshiD3WIfeGbac16IRnbyrpsMjCCWfk4ZmdvchWnHC3h
Z+2bLsYWrtDiEk0YZuF1J2ya9Epnxr6irjaM0Og7P89NP8ILkyKEXigIoFHCeRtV3r6anF1kKXLq
tpejMCfQo4pfgBLyKtSEY5FbPcTotvzHJHXmwBGybhBwuwFMnJ8/UophUafQfMyumXZ8XA66LrVa
AyDMr/zl3DrV17KZY0YItA5sppAtTQips1RhBlELcJ+XeYg1vJVkTpcqrcJeE2AvvUAxtfNOTR5x
Ek/C8vuqIGGCpkZQR0iYswKwOxgWrWbOJW0z71qvFxM+sgCtskmwWH3od0VtiRiHKSl4pQW0BUSW
kb910r1aPuatcIjm0tKK0tm3SN6OMXEFUFn9FLT4AnG+M8w/anASct4L8naQJAB0kQFsdAEvS4ex
H8sCMtIw+d3r6RFP6M6sZrcD2vX21dnKc4DBoys4cDcAFBtFBTJNrsKfVYw8hLctWh1B3GGHU38o
6xxUuLws/n+JXF8iGZsngSIWBh5wfa2JQb9ya3aAZ9Rrd5x+hQNay7PemYvEDsGcUpW/BCEEnhpo
7OP3Tqh4vn8ByLdMKKzUZ7wC9JlNYZK5Q4susJDrp1msLdBh+bJg3nZ1Z5e17gOb0+mS5/113yxE
rSUz3jLPE1U1agCW6KY6qi6yPouclCu07bmhw6MkXaIyk1piqk0FNp4BHLeLxkRJHwABpGHJZ426
RYyhGgEMbW1/qMd7HWkdiUZL4xXjtzb6TCqjIsDuC60wYkBAP/QuecV9LVr6eBI7tzs0YtsgOB4w
Bpba3IapjW09k8yECVkFb/KkRLU/S6OfSY+J/lpOV9ocOZi+tkLlPq5aKwfe1P6mbsQG4Ehgbhz8
IkS7IPBEyTegdZjUfiWpbjT+VgR0A1S8JoCN6GBg7lYBlDFgFi4QiqY80uA5kEJS/aEsswNomuBB
df4GHFnv7zVay2KyDLNPyVQpkCU2gG4cEQ9E1Zm4HeYbWQVUMnRgbqL7Cd2z50eHnitTHqoQ0wyY
MulrOuIGX7lVbxy7aPCAYfWxr9dG2DsTuKzx6qwKtAmFzDhFkyWcAiiDU39UEtxp6LcpLSyFVydZ
LJ31P2S7qFqAuRD400yYqUIzmOYwq1EPwoz6fJ/3h319eAIYV5vSqAnnCAKSBFnfnLqz8HtfwqbV
rVRgtkgK8RwggavFT4f6FYP3vmbEuBxPN80Q/doXxVOG2RwCZM1uihdlqjd9DC0wZnMclacMk7k3
ajKrpgRlWhPI6rkA2ndUZYPZ6unHvi48SYwDBWVBkmLRRax+kym0aCE5elfaA8k4JrAVfNY2xmTm
ANkieaxAp079nYyaNc21XRHF3tdne2/IAtUJkBW0S5w7TmtUQZjXyBdaZVRuolow7+JB4UnZ1AXV
a0A+aQg/LKdo07e6WSp651NJs5UZNqbbqf73XQToKfkSwuQh4qx0WTxia3DFOCSkOqYKb3Rlc7VW
Ihi/NwYwNsgGRBiNYMaW3o4qztlUjjn2vPWQdqbL8iGreCZN4HeYTSxYVU8oe+JwI7lN0FvZvUva
u4lRD4BwEulH2t325I8xgj1Cedq3DN6eLb+vPqFMtA4FlQYXUKG0c/12mhRbw1vXvpRNf1qtKBMb
pAEEi6aGFW2G2qHSexncmXhv0kzJ3Re0rQ6aQJCBLwVnxp0CSQpzATB4fjReJ93sT5NkK4L0r2zw
Hynso3vSynPR6ELnk24EbTuw0OZv9dDwesQ2z1f9SwzjtVI6gQ6k6BDvAFE8BK0tDa0FnmU7EO+p
zuue4Swd+84epjmAdfuF+kOhVkQxgVMINqa4/P0d2nauL6UY5yq1oiiICR5MJQLC+0eJAeB9AZtJ
wmrVGKcitIyoDNgC3yxPTU3tyqCuGXQHtIh7cSu6rfC2L5C3cMvvKxeaWxM1bXAY+TUFXLBYDJkV
99kHbcr3fUFb9wF0OP7HuBXGi+S4nHJKeyydgbtPD8jyI0XeOlqAk2qvp7bQHLHPlKs0SJXrcihD
lXOM8DRlDuDcaOVBEmGQwH9EZX/wYhPYWXJ2v6/n1i0LDvylKHP8AkcEWKsFTLH61ZVWCXKAWLXU
b/HH5KHPntt4zlOLCRpDEGpxUmEDcaRgUBYMC4ppJ1rk7KvFMUyV6cZN0ziL5x6GSSPM7kioGRER
V2g89xPiJVWGcn3o7Yu8dDZA16FJQ9NRuTXByH5umoNZdNFM5N4P69DqlRaJzL8AY4AMXFBN8MIv
TMGMURA0rCtmJvZ+dgSRQ3yIryhGS+XkBkMubgBOB0caODHk0hHORTL2kYhxgZZTqBVksVVq3yb9
51SCJBhlpTF/iKLXXuaJ3FzJlZaMjWgAaUsLTer9GjBjUWMFyev+VnF00hjrqFo9rQZ17v0ibkcr
kJcLTu/Wk+A0feFVtLQlM3N1Q/3Yl/vZPHh+y0G5Ch0gAAYnIEBmiUxm0DX0lQ7NBmWkVkOEU0sb
IC80wK0OxT96k8e3dVdoVl8hD0pDVCATOaBWKQBToB5jTGKHOr4uUG61su/x/+mN3FLNjaQQ9MOq
IDnCMNPreSwHu8lJ9hwUsvQrz0veCba1RyhPgBka9Tw8NTPW3gI3dRZN2vujLvvAiT70Qvi8v1qX
oUIG3iaojzB8s+BPMmbQlehCAr499TPlzwhG5S491drMCbMbprAWwr7eVkozdpMAIfP40o+e1F/V
enQIxedK9DP6UyS8MLFR8zlTy2SOMH1KmjYWa6xc6PYupl5yG5mGYzij5sw29h4UN05V2v/iRf5c
MHOkdSngyjsJgqUQ7yEoYBIrvuoJRn4Hp7FG+n+Zu93YQ1AIwE4kzE9dzvsmU4SDtGioX5TW4La3
w1NBvbTyTHe8Gl16O6ZOWrv9y8w51rbkAluYAIUWUJcXpJGylhlFqdbUp0luNdVLYB4xBMDJfjhC
2BaHJuwlw+ygXDo/JQpSxfRtzHm4aBuOhgueaOgLDYuJaZ7zYyUbgzyTlIL6sfAiFR1mWHivEptq
rCQsX7DKqTIJ0DdKDAmGGV7VrenKcW8pYcx5Sl/Mi4l9Z4osn7ESM4ikNqpPMUlgVcFTDk6vRm6v
QEPh7AeOy8MfL6crhRhDB0JA3moIi36W42lK0V7mTH3u8+Q+TOYDmYL3QRce90VuefWZTOZkTnNi
EiEuqV9GNnokiyOSX3g1ULTqb5ULZJbQFq0ETHu8fnXe7jHnsyRMINqUO9CKV0DpkjBspYM2LeaA
A/KkMLF4zrVWyRKQlzfkTxD/ysxXSfm2v4QbkXi9guyhbIZt1hs9vInkga+JLWozWXsCT8chEsQj
4H1Oxjy6Xazz3pK2BQNwGMw/BqCHGd3oGM1pAUxAPLgT8HrPEqBm5sBvp+BeoeH9MCgOMHoPUZ67
+xpvPI8vT/wqWKIAu76AbDEuIVUdqVV4HgYgjVN4K9vpAW/UmAzpdKtz0wDjy7pNXclNrgC1Fzuh
wxvq2RgEPf8GxlkKMhiBWUH75BgfGtmeRYvo1lBZ3Z/ooB2q2wU6KbBpYZvETl/2V2BjQOBMusLE
HmmUynKklPpy2r0VYtNbkyC8YJLJDcrwV6JN36Y4BvQ02tEBJn6VAaSOkwBs5WTrTWB7uCu0iCsU
dEE+sWTAKbVePqPW5QqKXd/qr7VLneaoHAQ3OKBUM32Ir3PrycqfvsRcee5gapcTvTZuZMuagIMH
XHfgMWURt+kckS6ccHZNkR0eWn8BHJ1hDqpXeik693re5MRGbQwSYYWAhUbcBGvZuR12U17GRgeJ
ras2lu6hhP1k2soEcDDQOrviIbBbXsfyxkP1IlQFd6Ep6mAAYdwOdf550BUIFTBhbKPnxhdAH41H
L+0X7B1PfDyWg80D6EsgW0lS0orGoYBIWQWzY6L2lqDJXRjql1TWeMBgm0fQShbj2bjCtGJTjIjK
xt0MmqEi/Y502ZmG2pZa0KkN0XHfkxZHuThdVwIZNw7mYo6kFAILQ7PqAY/DAq/edxkqCN7sRDyE
i5gnXkzz3EyCWZmFShso4Cokj34X0IKHwd7qZ4pBbSJfaZ/WiYbo/ie35VFm1TsX/RlJV8lDFYnx
FAomLmpX1MHRakde8KE6pg8veVH+di0h7LN4j9RRMglbwRdCWQHfONayrKRDVhXHuZme9rdLXtbq
bL8YGYvCK4XA+lTVTTEj6coQ8WvaurIgAubMvFcXZgbRnA9yMz9K+tgfg6x7mVpc8OJgfJApOrWk
XjkA4haNcklXWxgZA/gigOPRwgBGQC8lkiWGt4KsYY5Crm+VukDDE6GneBT/Ov1g9GDS03qoi1Qw
YRODkjmF+JAXk23Gz/urdRmgzqWwrtv3Goq/pEFFYALkxMKC9LB0v1rmD4ps1ZId7afpxJzDafHR
nS1iB7B0oxkkvYNQfUzcRputNhidETisHOWWJdqTw5hClTZzXasgHUiO3XFCc8ld4Ci3FHUPC12J
SOqALPexL/MiWqCvcIEtBNSzri/4PefWF4NsrVbrCp4cRgcSG5iZk3/ui9hYvTMRTF6qp2qeIZb0
vqgCwEGOzddsbCQ7NXjYtZuCQL+HchgYaS/oORqhz0R5Qt4Yd2iErWXRT1XtuhV5RsiR83lsrzx2
kkRBiA3S+wYwSPMOORo5RcZfTyYsHZ+IOmDgk5aGI8afkhaGLhXIRigaQHRBxeX1ldaRVUUZJ/G5
OKIYScyJIQy9mUvggPO74NTh6U3TMPoh3LVjYpWpgecxzjDols2hUxpnFNgvCGE7GAJVzxM9RKRo
69nu2sckeN23uK0ogaHmLwmMRhIqYsHc4oAvdOU1HZpHIpeTDTKVq6lWHqcuvYEzePMw+p2ZHZom
Bf5pO3+b2qEBt7XCY07ZCPHrz2FnlQ3aGI1EYJgRLoQduTMa0SoB5WwilSfcMfZFOSaKnEljoogJ
D57MFHl8NyBUKa1sOqB1Vb3OSJ8bE9A8+4u9LQ5/AVw/knJRlqBaMSvBkuAYSnhMx2OWUEeSe0DW
cMoG8rbdfElidjWMKrOY5p6irp7lbkbjGQ1wjeIIcacBP2S6IbncoLYP6Br0CVbfQmB1g5Y6POna
9VigMjlEhDpA2amcMlMnyxzz2OnKrDtKdS6gK6jugM/SpDfFMM6YAEqb1olK2nn7C7YVPghqYTK4
QsGuySYVYtLOAeBika8Uv/X+WtafguBhX8Smwa1ELL+vI1SF1AD96dQ3jcTqwtfcvNbb2zK6NYy3
fUmbe2KAVhq3ZTChsbk71c2wyjrsiR6SQwOqbABN7ku4vB4s4elLBHvkh2otT0WNcAHHAaBX5pS2
ATYkNOK7yQGciLcdr2F806RXEplbUNvpUhdkCL1t01lpg1NXUB21opbc8lqNL5HeGe2Y05Ho2ZyY
AtK/kgSPIAqgjVeJ3/JEcGnyJwKIWUuvEl6D0mbEXylonttHHcuNkNciljQr7rNkrKxcwr0OkPLH
MO9zx2zl25oUnGmVrWvDeifZt7hkoLRoK4hdSEHC6/xW98gBAzW2iTGp9obYox89mG/cW+2mx32p
qzL72WWEICJCrvGjB5uEI92AgS0DNeDpkyvwXYwsPJnFHnH2TXdTLt5FRMNQCfizl99XbijpYZga
FSy3UqrQUsbqRIzxmLf139a4FxtayWECYwLKGl0XYa8gH3LTAc3d6Nn8Xvc8OZcFiXNBbPv/QPo2
bhe70YBEEAFwbjzQQ2zjgdiVX3h9etun+JdaOnOQjTrqt3oqId6PsR03P/PgxkxfyXhvBC8Net0U
jPfpd7rQ2mMrWBp4wFVO4r8Z3VZfwORgGTAxJGFxTkAU+HUjOErKiW4bJrLg6KDVUZJQdGR5wKLU
DMImQaQOME5dKuq1PKguLVWOhWzt3JkcxkTGukyTsUASPgCk1zBQZQmvpMf/ASPmMzctAYTJQcAQ
p6saeOP1S8Q8AtqmopWXCEorvPco7b2mRwmmqfOXXJI9QU5PWgh8dqpxDleOYMK4ejKAwzjJkfnl
Oj3kACEU0QhvUtlu0WkgTjKm9QTwWL/tOzprJ+gtXlJ1eZk1FTEkt3zVytFnJY81pLTEqzJqJ0WO
wWXOBrIn+tK9DFpsgI5ohgaOFEZChZrd0Cax5KUlLrv9dzWk7gTOWjlrnaSa/H19LlwP4sBajalc
NAWB6oUFKhC6AemLVGteHOq9LQ+aWlmSmLa/ly7AG1BUyQ4R8sbB5SW1dVQp75JpqA6i2RJ7QED0
Czz3AX6qa39xvmxxubVlfX6ZCnQrU0eV/oLCuyBxU+Rqq3nLGaLaqTuCrs9fELyITX8LBRfO7QIm
4FMiWfAawLKDTWZMKhckY+r1TvMW8roFZXOeHeFxgdkPr5bRz4U7YQH5BOvGPeoDimD1naVw9n/D
wnR0y//zEUwsJHqfED3ERwD9/UWvJs/oeDRhbNbz33qCi3AZUzcuGOxFtWkMZRw1D1Tglpx0VkIG
T5RTR81Szo1zU9RCZk0wUIpKIrOkQmTUij5IGkjYJSspgB7avCvBU4+gvm8um8u2EsQsWzw22ah0
s+aFw5OoiC5Br9G+BDaAf64amDMAyyKhQ4l1zI6MSJTSXvPyPnoVghoEpMNj2/BAIDb8H7PH6IpH
WBVlIGefR5gYr7FqFUBMgGbVWFYdPBe4mvqRNTdq+rfvwJ86rYQxOekEv9WNHrG5rUIgTqiHLK1u
q0x09pfuIvf9bzmoAphQCLV/5niN6myQiAiLy8ijkhJLG28zJXIiJbdS82eVxe6UfEPWyDGKiyda
Vu5iNatwHfZVF4vNpHnKXeBj10pr+g3AXlwiAf/ppB81GsO8IODCVW9v4pe+bD5IWgDaJgNwcevO
yTLipBQt2x0ID96VtuL42Kbpm1/CmBPfFOjYomiseb10aNSTOn7s7x7v7zMWCXLarNcWIxmo6oyK
eNLFgVMo4q0XY4fpQMyRoj/fa7tHHH6oZWSWKWa2JqbO9NdD7qxVMEfsbKg1gFYQK6QehJPgDB1r
TgVjM+x9bQlLTmMWsRaLmMz1auUtkTBC06NSbtZWyqW33oxKK0lMgKU6qeZRgiR9AgPb7wDYEzxs
S87+G0xozdRGlfM4BS1CruCRgbhzUHA6vnlaMPFBDAt9kkocejl6/9oEtc/gvsFI7r4h83ZlUXQV
DfDgmREqL7sinlJM2echBpiLh5gbVi+mpxkLYwufpmBkijDBnsENcgdavBsTragw5QpYuFH8ib+i
iVZa4ZU9eN9X8qLDgJXNhAOMu4RDaSaS17oL7UF2t2QzLdhdIidbHtFS5DOAmLalGtA3dvvyt91L
rHwmXCR90ta5Ct3zGdRraWTlGQ9KbjtrXVk9Ey/AXhyKRqkR6CjaC9p83zuCu3S1KXYP67H1N+74
JM9GmahR4U0X77uwnolY6CsLHwW8hYLAXnIxlNs6wZ1iA6DSHOxY5NjtproycCkx3yihq44ta8Qx
qq5ljICV3GgP82dqGrrxKcAtBLSuiZs8cTsStnxlLZJxetD00IZIOMEWZlAgJWl/sjfgsrrEHW3t
dX6mt/MPPkPJVqhZS2XiwJiUetERSE0GyRLk95ByTWf5cPZaAWgTEHKDBxwtF8w2RkPfSmpYSp6C
UZnX6giICKBDzKIveqUT3/EWcstqVuI+M6NVzAEdrxxJo0m8LoNV1i9iN6AJmNeWuJnorMUwxwDy
/CLvJTgdOrYF7NlC6AhWCR9NwAu9S2iPJz6g+maYW0tljGQayqGTFbgEuQsf09AqH9on4626zp5n
W8qs4Tt9wksmoIJe9mMcV13GTqYS+X67xBjhMHrpY37QDwthT2y3jmLY6Kb1CpuLC8SxnE8vXW2l
DJ7xQZwWLzxG9wuzsm4rfnkEaz2atLjhhq3cLmF0vbaLYa2klaJYJqGItW1eSW8NeMT4FdmFFyG6
vSg/egDnZ5bgG9eyiE4Ta7B4/Rc8+cwxkhiDbkytTrxI/9UD7Ejucy8qdKBNPyzEqxWaoTibypPI
HBwCEJmVbLHhJeQsCNq1TV/62sLzewz++OVpXASnyBUa51w15Ujfjjz/hIVPtq/1cictVYpMId5I
h49JJRix5mGTbodU9JdgDn75L6NfjcCjVCp2tDJzSw3+NM2NYdyWXcNRZTPkLNFNwfVxOTTOLces
winvTHnGZauN7YS0b1lUvs9dyuPNWj74IpSuBLEmIheNGVAoNIgG+puuTXqrq7FtoFYSat1h3zw2
N2gljFk90Zj+c0WozfeqUG1VrN72RVzUTj99biVjsdCVEcxAQe/mCQrR18HtjvGV6fae8CA6qPj8
PeoqK405iUKgOybyiJOoXjhAfDC6oAcPnO1Hxc3vEk6GvWl8X6qxjeuZLAxj2IDCNW17e0apr9FS
R5ATgHronPvo9rGwksUcRiEVVKXVsYzyQwG2L+UmBwEp+u7eW0d4GJ870F+0LyYHBYdj9WSJ3qu9
i2gnx3QpADXxu2Y+98pNOX1w7GP58B2DZxvz22JGa1gIGR3oNZp7KHUKfd0v3OzB+Mvua8Y4yOIO
K3X0oIy6KMUadvmPGKFeFb/V8+O+PhyXIkygaMxJNvscAZeCtECLfgn5y74A3p4wAWIehyyZMbHh
hfp1lp+itHTmMfT3hXDNjYkMUawCFjP4PDcCX34nN+0pPgEfw6vx0CjitU99AY4Bx8iXP7pnCkyo
0NsmU0egO3lhc4thvFwAuQuQYtUZ156aQ2bB2ycmUEyF1g1TDVm9kDliZQAwgXRcPktOhGCb8YUa
s63JknBQzF19FsDzh6UnuAcQdOsRX/DRoesJHmf3OD7FNiILaimkaldLXkbzClao5HZazYdCQOQV
s/6YGnpwNFXhmqTpsS6zzNE1tATsf8Vm6R/dV/85MzUmesQagA8aE7sXlPmPaaxPRm2MTqGk1xit
d5TmpVLpscqD56ynN6qjzU/5TzzV3rVViWm89q4btd+zpL8QM2gspXlttCl09r+R40wam/NWXS/3
Ko6LOLsKmx9ZmdmhziNb4BkBE3boHGianOjo68XgfWeCxE3+qGO3lP8WmIOJb+yLuT6HE/qVYG1N
+b0rJbBO1XY3me7+ml2QtLJimAgUYm5c1ZYwapzaZ/GUX4G07KgBS/9aPIYnirSyPEoucMvaazRQ
7wvnbRgTl+Kgxb39s+g9A610riyjBsjcyOs7v2ibYXVkQpGSUDERM+io+oE/+Mq18aYdR7xUKXb5
rXiKnv5/ajHRiPb9DCsPMIxs9sekSbwiGgCvUh73xXCCHgtyGFODTgNB0JvFwG3a3upR2NkXwTF2
tskBzxR1Oizn31DdRj2ajPIPFCEtIea9f3As4aK/IVHLSByxQ610Svrbuj2k7bd9XXgRjH1iycsA
mL9LcVP1B3e8UW7IdXkqf8yH8GHp31gux6iR4cKodlY/eAL/xsrbMSZ2NFShaZTirU+60+/qGCSB
iYeX/yNajd7yo+ADHodzJ+CZvr4s/CpLagUBmA2VuFwZiyNwY1V3RpcKcLICDN9VAL3m+TRPRyae
SEI7R1GmIrVNagE9hBPO4vGv54UZj2ZvikItlVm77OVSwo1AyfeoXAu3wqPmLByr4w9Rdgubd+Hn
LiYTR4wppQDWgFTqgXTk1D+FD9lLjff20J5/C/emwnG/JVDspFA6E0hUAfg/A3DNPTNVXTMPr6mm
3RmZcFTIQ1ALN3kwn6RE+1f3BIBfoBMHpBefq7AyGdIEooLpQjQ8BK/R+NEHV+g9cvadcTs5/JLB
eEJQK7E5LMXTKnzW59eYvotm4k7ZUw50zn1R2wb5JYrxgC5VBDkwIIrM+XM/iOh109OPfRn/y734
Swhj9egHBvbDgHsP9RQvsvMHQbeWZ4T+Blef3uEtH08n5uAsiTkDoF8RvUT0wtQ85UXOabLYjvxf
CjGmriSdOqGigFWrT0sXXaoLh35GxtNlPmfttvPbL1GMlcckk7tyqRoubSwzeunCK+NG9xV3uq55
4XD7nPlHFjsy1SKTbuelwqTc5bcyWOGuJwEbZb7nN8UjfUyd6CF6CnmENTypzHUfiXKntxEeY7qu
dkAVa8kCdfLx9/5CbkeLL92YDL0TIkIKgnVU/fBQeKnfuO2x8bmQCRzTkJk0G71/OqFLDSi6qW5E
e7yZTpJkx0/qhyFZxfPCKPBfpF3Hlty4svwinkOCoNvSlu1qr25teGTpvefXv0Dr3ukSulS486TR
rLTIApgIJNJEtD8iMBp8ur6+y0Ue5X2BHGjE1YAO6xULbLzsy+LpzpS5RgS+Zda7F6U22JbF5YkP
Q2m/rpp3qzx+hHE39ixA1iBbyIR91U34qvb2FLCEOhQ8QWyDKc1ys7ZIN/cBgYK7U3rzc+HjQihK
m94L9oFt8Mdr4f0XcWCT97VahBn2IXq2TvLzus0f2q8SKgr0pb3PZ3CjCyBU5Fkc3IRKrlIDolFv
8fMQjJvBb7ZEKNMu/MAc6FjmvEody2+bR+1FcbUDU4Y3noptdpvaqRd/FuGo6GBy0DMkbaUMlrL6
sfYzDyvbsA79+Cj4XOzcXflcfNP+TCS9J6wBoXUHb3Z1xJpgNnk0AuIWD8LTKQuscVhTxHmfUIrb
uyGVTbPc0UqImsQgEIAUfT/YVjfZUWXazdoLvERwKfH8baWkm1XJarBs2raynkgh2EmBG/KyX8k0
WaTQsJEs/FI3WYAgHTT5ophZgG/8+H2Ck1VYEy7XPgH3UR15aRm5VZPZVioaGBJtGYctc9zo/WAg
NkFNF2SidJ9Yowg1BT7Ok7YN2dJm5oBDBX3SINtA5Ne1wI3t5LYR4Jnv1E/hjajDQWSTA4w21/RM
bXGuzOlkkY2lHK3k2/VjJTLBYcW0KGU9d+xpuk5ok4NKVb6nqigJI4IklUOIWDGjZirh1OlW35W3
sZN4GdpCNgqYeoZt7tU/1NfrC/vDK+MfeOdHQ8oy1Wg4wqR+zB+Xm8STPPlh9KSg8eWN5P7byQzu
fuNbJzAdl2hdBx+smpvGxB1W7KLp+/U1XWy5Ie9XN2UYefamQK0N+8icUN5p/nBEeS/zKgjIA+XZ
+soNiGfd6GV+Np77H2qKrp/rP4A53BUM5nnoaN0bPWXl8FaN7K65T4ben4yNitHvCswe142JXgOU
Hfuz1RpJuvY6a9abnMGTPcOHcNihOoQ2ZmRPomyTAK74Yibeo5LV6EDFqrrps1PWj3YhPRrx8/VF
CaCKckGHAe6NiqQgClSV4lNOV1tqddGwmei0UQ43dFIbtRmzZmjfDHowjMwbc9v52ba8qXzw2z/p
3t+tikORMFSSGZltBHcRKiOGtZNpLahTiTaOQ5BRyuZukNj50jvXam8n8GVeX8Qfcrj/IAZfuqzz
2pp0wm7e3Mme2SNK26+fzFcKjUqwPN4adx2aMEBHtxcB/eU+k/eDzQ+ZZK1WpTOLjtPt5GmYYZs/
RUclKLasgQ4v+v2wEdGYiY4XX8iENsASdezWxNCFw94BrMus3hdbJOVPomhA5JN8SXMe9ArvNxzm
9Zt0GrfLMdxi1r17WSHZ1jt0P3wSPnQEAT5f2iSxmXYqS7v+qjJlXksgDTRAGghECLvW9ESLFFym
fJ0zMmbwVbQwmKevlvGaoi6IsUCBlzKMv4LBGocgGGCZm/RXdM+kK9aNhWak9CZiwnfCNKQAFXlS
UAUjObRl/Y8p/T7KmBNaUruUFlcVzY8KvZGDkDTNkKLrcPhY+iJ+HYIiQP7YLb4jtPr3fIXcba1x
aKIuVhlDjZslPnV0WIEJSfLWQA2su/6ZCSAL3xMCX+SLnnMqY4ys69nbryduBpEjtAMaT8ouu6Wj
XUa2eGJOgJh8wbObjVwpcuyoHK2OVIKVvBLJfP2hJP4PZPLlzFGjI5SwsI/oBDxMX7obbZO7oUse
M6iLuNZO38ee9Soq9wvNst0+iwzWELS7hNVs8kN8m8geYi0vfFxv9Ifyy+JWfvFQf7ZSWxHElILw
R+cCEkg8zA2SuJqvN7NTy6d4Ke0lOlgY8rAgRXn9oDMXvHLO+cIl2rqUNGXvXRKYu9If92rQbf/f
pY33T8jhiQFWEAV80OwosPG30tcne0Qzp4JGuOqEAVXBJgpAUueCk2aeRwPVX83PcNxmsKpUo9OZ
mSAi+cD+xp1wncOT2lIUMIbjAW8eUbHxkl0UpF+YHqm4wUr0pdi/n3mjnmnyOq/4UixjqG4sTw0U
73/AEEGGl69U0jmqitLEgWZkPiUi/n7Duk/Go3hE8eIg1dlLgy9ZJjHpZ5TO2ZpmpOvATLNNtgh/
hNkq0ZuGr1n2aqnI5K0bc8e606g3HWviFT/q/aDaa7BCfzP3Ej+8p18xyt+7qIRdP2iilyJf0bSg
oW1ZbEyRnQD2kopP9DVDOpStF00wuiCUFRrkcAT5MlVKWAY2PdAdnjVo/6s9FuuBBRGX+F8+Tfni
pQr2iRCyA4jOrczOQpBdFMc1/Xp9FwW3jcHBCFRqx9wAM53f1D86lBKlQpQYE4WQfLXSUBq17zv4
ZLyVf3Y3mRe7dGsdV6fZRg7dWFvRc1cAVQaHIZ0aLUoawmDYGbYeLVjUfjL+rW4Vh1QfypNRq1ZS
DPeLoy9Vvx56q3PWhQomxQQgxU+KpQW1wKmDtaTbMGDJZyUgPhUeZ8GWmVzeFKI1qTFFgN0chzhf
cr9SFNCp5ILViOCdnxWLO0gdmqwcKe8WD+mknYm+A5YLlveiqF5oi4s2oGPaZlaDrcsPrHAxHCUP
OlKHeCNvRFkIkY+bHDSMcp+bK6s+sYCq+DLc4OLyDEf6bL5oToFuCuHqBO8JfoSsWGKCAvjb/a/4
0qfuh+RAenZrbshe/AwURFAmhxLFGqe9ucDYuHzqhwHUrJmv6Q+6CbYN8GZdhyTRq9rkQg2SNRFB
4vZXwWW6LyCfbR2Rd1QC6ivHwrTzYNqJ1P7+8JJhInQKpn4IfwQGvTc7ar5dJ90z9WY80FpP3RE0
d4vHNy7D7rsx9nXPYg9ZX9CyBFYDf+knv1eGzK6grCW4IUVGuANgVEun5SNGxddhtyT1Lip7wXn+
Q1fR+zp4v0cPVlqyXN/sh0Fb29Nx3iDHCCXfY+y3+9GxggyNbZvqlB/BJPRVSzHuI3CXyxD5/hsY
tp3tpQl5g9xi7qJ/Hn6i/XGjbZDkv1kUOwpqT9kBbPa/Rn7iYLm/bvwPYdC7ce5kTHVvWksM4/WL
dhrfKqQYS9k0jR26oR8MoIOo74lNP0nud8Hm/yEeebfNnRNLbcBFqQJ0mrcnQIfsPNq4sGZt1/hl
oAiaIkT7zF2rRRumQ8/wFFfRjhWg1GBApPX/fHO/L4uLy8Mhh54Jm1dnhS70pj0kTyGSoKqDo3hU
bw1Bw49oGy1WU/zNf4hZdhXWpT2QHcsphKhrS0cjCG1EsK6oM/wPd8U/6+NJAGMlVVELAJjSQPV1
Z3j6b9wqBYWflHb+Q1ToFWGbxcFN3EHksmLPAv2uRfJp3vS73iN+/6ab+tcL5HCnm9eMVgQfcHJG
t7phY2kpZg2pi9EVB000P/7WZSwOhjq1L6fJLJS3LgWMhjlN/7kIDEf2Ncdsg4ZuhPevAFx5zY4G
os1hz8qxvQ/mjS+ganVxA++aF8VZveYUPRRfr0PNH952737DQQ1VrZVMMRYZre2+Lx4rs/Fzoj7p
NSZ8SbwfI3I0DdPt+kRw8kUox4vUVLllVaBCZEe/fMxv2WOrYvNIzU1/Wvcs+RxvCgzn27ns1Udj
K5qtFG02Bz1WNyQQNMeRyacukImxj6xCgOQCdLM41FH00TB7GSas+g5J4GINnTlV3cj8rNadnYBt
vlBK//onZV/sY67ov18U5bbfkadqlFldWKov1r/StXOKZrKXJHYHYXBzfXWggfvdUp+hPaoe19VX
HjABrH2LClv/kez6fe2tjuySDViLkEr1WFesuHWUfZ5r6+Tgp+iNZTJmWNesyulbiJ1TbVNOUA5N
mLQI6OSzZnt9a/8QRL7vLQdCVIUc5tLjfHZe/Fjc9w9VkATjrjooDvVlW94nD6KZ3OteCoau3zd5
jqw4gyQh6jDrkxRbdiaJOIYE8RbUbH43MUwlhNnY6Fz+QqEP3dwUSNxqlcvGA1FKdrq3oabUM57X
5wLj6kIqPrZt1z4lB0KkbQctYydR2nTPi7cc168apLBvsoP5sj7FyD8Ky6LMO66Z5MIcLUtz8Mri
bTr6q794Ba6vcsNQFqy+QpIv0TfkkIaMy1woDNbXcTfTFysTpQ2EjskBDU20sbDYXYzeX8s2d7n/
aG5BnLMD2YhfPCLXKS5jXHy/QUhZh9A2NcC3/Lvb6Or8nxCHpcowoOTVpp2e2A1ZbStMsKK0AdmK
uLFF3DCXI493y3xxtoXqLQjF8fF6lyXpkPzxjRuWwwBv/14UoV7E0zNjHMp1S5dPdc5eI7lp9wWA
DFwb+vxz6EQsXMJ18ZCW1KCVZm2gNKi3zCUjCO6FNgG3iCUMGQWfjy/C5mZalirr38iVW2m4MfRN
ZB6m8IgZAPs6bF7MA53tIAdhaPj5T7deuo6Plg7G22JenysyiU616FNxQFbIddt2BabVQpAw93Xv
DBX0XEBTXSqjc31NF4/02Zo4yMqnlMoDe7dEMhIHJLWbXtTi/IGR+i0ZeGaDx6gSegSUwQZ0W13l
UJ7S0obCggyyxLvotr/JfPaQ+A9xgddswpscjMVidh/RWjn4gtAvJu51eAodD7I021KcuH+3mxyU
RCFtTW1mB1penGSx7G4WldAud3S87yZfdVXagnTLm78fKtxw5gCu5wVXyyf5Ndqi320z3mXu/KQu
QYqswvX1CRyTL78mnaS3PUgT/I6CgSlB+RWSGXW/2GEmGLkXYQhfha37Lq5BpMOc5heDZfVkujmS
eI1vvQrfgBdv7rNN5QIiozeQb2Itg+ExRgQPee1tvdEf4hvkLoLia+tf38fL99yZPQ5KmrKNm1R9
A2NHelB91hrQUXtEUggzsb7iabMde8JlCk4AX3+tFWnIihTzwvrd5KlYZlyB88VPoJnFpr1lxelq
r3+9vljm9B9ClLO1chCTtHAbo4TTJKO1HbJPSYaKzXSfk9bNyDc11u1yFgYSopVymAOqgVxRBpzE
t2f2vbYPXVYARm3bHbatk/iiN+/lZ+DZMjl0yZshq0M2As4qpssxucP8gbzV7tkjgt19sVcC08gx
f1o2oSearRPcgjzBpjLL6xSFCD3RruN1XZa4HSG+Vqm53edIMOaLwIUFX5Uv3M4tNKSrGh6sFICC
7NvSekr9xZzu9KLyQM4JqYFMYFLwTfn6rSVnkqqm2GFT+VxamJ4oYve6q15OPzGacAPz7Bckm7K0
VHoLTB/qafjZ3HTBGy9SZbO2HdbTJW1FZ/Li8+/MIuc2BUSW5UVjjhre1lMAbWk7NR8l/aGH0FaS
e9cXyM7ah7Oo6pBLwX+K8vaEOkvnpSptJdC/gV/OfEHc4oBHPyyOMwSQrtu5+KnO7HAR4DgB3NIK
dsJF9RIi3Upm/XLdxOUb4swGh9njWg95qcNGj14/ltcqwBGJwTpthxDwRAVX38UDdmaNrfhs5yw1
LQdIzeA7GS9rGsjrjkBjeG5vs/ZBsLCLR+vMFBf+1arWLCnriUBItEDB0Ya23mgFYwgeQiTSPLTG
6TZGOCpiK9lmfM5Xm2yEj1n2ia65CgfbpjRPlslc5dcFzEyPe+pW2xKdC/q9YM0ih+HwGq1Pq4Qq
IfDrm76jzvQU7aA1sCUvyL/YmS9tRQ0ElzPbZ7vMHTypkIquivBBazfdGt+ijbIJXe3Y/1w9RrIj
OueX+7vO7LGvfuZAshKPes8eewkTV+gfx9RfN5Iz+DGkz3+WN6qjb9BYlv5r8aq38PvdMD9k1EdJ
hLEBNCdVWeYm0FlIQRks+HwX46czG9zjMqfRojXsvJeHMMBLFgXeJMjQXNOiCXDai267i95CZZWi
jUaFXjG3l+jxRU0iJHjzdeU+GY3ckdNBxBx50YhmaEQ2odit8qItpVSsSMFh32JzsRVtZ8ZfBLt2
EVPeLXz4Mm2TrV2OBko2qg5JqfmBPi+5XftFkAGabfqtvCkUDMkjXhFt4WV/PDPOfbKybf8zKtha
dvkN+gOsGDHXLlSXCqdmVO1hYqcdoGXaiLS0PmicvPnkmXHuflAsqQwTqK35verQXXpLPQoFb7dw
qKvuqK9+qVjIxBqHhOtm6PkB13QUBIgJzWOZj4FXK9QMdUXgwjbdfLZ8zGr69YZx9KBV6eF/6Ty7
eMfrhklMU6Ewzd1UA2Ql5igF1CRD66YmDZqhthMrdVVwAw4dhvgb+e66b/EXvUkNUzEUHYJTVIZW
L3eHTLLVl6UJk2GeHqrolCyyZ1qGPYJM97qlD28Z3hR3USSlWi2Ip8CwtIsflUNzU4IwA60r23Kv
ttAapJ8iV0T0LzTK3RfLSo1FHoAA9DNT15RwaFBGe2L3f/5l9ViPrhDBeZD7tVAN0hUaPuMHrTmj
rNOO1LA5vizoKk12+i3rqMtvKJQ8S0eUsPtQ0+LtcSHHWshdvDBQZb2RTNCph5cybeN/XSLkLXHe
oil5BYIkWGJJGKiA2OA88ROws0H01a4DbXvdZfjzwJvjPCYkRqPrTav6sglVmjp1mjy05+xUDdrG
nMDxavzbbg/eIucuyUT+k5hZrcTV8ycTybTra+JhhbfAhRNKl7N+qkYFiexgd/H3KPxKRGTyHzCb
N8Lde9mE8XpUOvEC+rz60ssU5JB1VWcPChSu+iQjaCkPrU9Eit9vz4JzzOTsvr19z2KXyVKTuKOw
27qoU/mZF24xyLNJdkkAbaj7t8TutoX3/JrYEPUssmVdM89dVVoTS1FvrMQfK227lMarhDH6tvmZ
RBquKJC4rt3XphGF4YIvSrg7qsughviGa9lz+bgerD27n9qN9KUgIMjRN4k79Da5/ys3ItxVkUvS
qKijRPwcDUPWcLNqpt2Nwvbgy9fDP1D2lrI9+6DGWi+Tyrp1Fx1sjMXN2jvdkwTq0aCybMaZII/2
mrGcxQ9RIfBD4M07Ewc2Zh+V1lTB9i+wKd06tmO3x8yx6Y8/JlAkXN9SPo7j7XFoY0laBQ5p2GvI
sSu+pHQSHP0PWQPeAoculSwZjN6YrYjsinvVnfe9bR1N29r9CmKEjxcBghIObQa6roPcwGLnGS+I
HI1PEGpD6zCazF5HdJdXLuvjXLZNaUM582+dlIMhHWM/mOOgxJ/LzsnbPdUTu6aC8yc49HxwDJGX
VqoULJFiVqQLsmDAXEAfGNvr3iE4CbxqcTcrUrMM1upbyuwXORS4giFqggKF2+uGBG7IcyAkzWq0
SWkRX18fqRLbsPt3jv4hzIQwkxyvuIKGuUDkfj+E/vUl/CHq+gc2eP6DUOnSpWDJKhJYp/GQbaZj
foIGo6MFwwGx5j69E+UhRN+HQwuFVJlc6ViUKkkOKh/OkJ5G+hgicr6+uD9cciY1ZQolQsr3uCqN
WRtljPBOs2UIodnEq/0m6Pf4f5M5IGV3DCc8ScEctEcwem1nUdnvQwr5F468/wLye4og1PMwHUv8
gmEXHgdv9cvvGUbElQ1VgcytN4GDrrtFJijIXGsrPV7fgD8A87t57u7Ru7SaVQuBPMuZM66q4Sk6
6mDAz9GiaglfYpe/7Ls5LrxVm0ojg6ESf7EUSH2UkuSuqtEEpDKpG5UQhri+vre782MY8W6Qc6Wm
00cl0WbiG1PuDVC+wzDtRq4Dw7prh+M43fTWbKft6xxXDoR77JZ07mKg62gsHNOiwbh09kqKkywn
dolLy0jjR6IkdlwIEgOXI4/3H8p27ux2xsA2hNQ1fIh+XpxO2ljVTb4KKeMvA9K7Fe7W0lOtRoIl
xMREIH3rH3M38pbXeQdOT6dCX/fySZjkY/577QNwt1asNpA87JmD7ZjySOnPSICpeHjTvbhZRXie
uVtK1kq0IawAK0NDynImn0ihu3rUeqakeHJcu0My3MZJsh3bad+ZtTNRjGYV4e2QGH4fqbGTrch/
JCvYf0xNfsYbKbLrRgZRjmwKbiHBF+fbbFWdyl2r4rfGc3SS2yjo1ey20GvBEfjDk/Kfb86316aE
5qHJ6ADkXbKpTyHCrgXVxvEo7G0RrYjDMpq0Rqz0WNHkKGiAN4MYSjPV0XJ6T/v5v80s/uF59L46
DsC6RVP+SxfXV3Z+Oz+UfuRpkQ3l+efiEY/ZXVo5srjfVQBlfIstiZe2z1kKZPRHd/Ew64QO8PjE
1A8ZzV/km54s7gVnz54rx4nvspXS3GxM8O5jdqy4oV4VkK2BKRC0tglZBUV3g8VBkjnSeImYrR7l
FvIcOwo0bSPYU532s+QK5xYuB7jvn5IHp1Ehev8GFXCfHi18+JKfdbc6qCiosgdKulk22jY9CFvq
BLBocSC19hMkWSNcwmpm4twf5khwz4pOBodLbS+Hece6o1YoSBbAdWP4sqIf5vpt94dY7b87qPH9
s+qipRBVxlHH4cN9znoD0dXmLLejw5qxyt3wSZQhe3t2/NkjUWH8/eKKpqgOE8YP2nls6rUJRnf0
wd8MIo7UD93uad5b9wZyZlJAUBiYA3WneIWLtrBtI//74Zff4ylN5jAoKYtcqdmnbN38kRFmIJay
QcuN2SWkt0Dp221NCKOknrQVidhd9yJN5qBoJlCdGqeF+EXxbYo8lPT+9vuyX3AWJFTDRPskw+LC
pzGx6XN5qhzcpsfoCPEgd/0Ceca76pPAqZhvXvvAzLfPjJbFZJJFAgyoDz1oY7wS+SAFpdd1T17X
O/CidXa9UXe4XzCFmXwVWGebds06B0LTuPTjjEZOP/xsBuuBRSyok+zIC0rzQRmIEgcfKsy8/3Ag
FA9dt9YhjhDjd4z2ClTYZ7QCpDcYyfwqyotchwXQwv6+tVYP/YCZdcnlem/HdbztptGjueIKNpE5
/bVN5OBHIkMXrqiOIARgXCsYd7En/5cSU/7veZG5LXwLSM4cZrWGLioo+2RorLL86j7x2Oynuss7
u91JQjavD5Ul3iAHQX0+aknR4Vj0L+ljcaP54MD0zdtwo2/HXfRYPcb76tR9le+vb6vg67250vk6
OzltNVZvseaHNJ1sSKAv48/rNgSY8nZHn9kgyzrmoQ4bS7pV1m/ZIDjd16MY1Dh+90CapEZIU6RZ
Y3LQsgaKVandV6o9Nb1zfSVEtF0cjkwLSPdjcDXgopDQqtGjIS28gzuCAHP+GgXrbvUWXwURYf6J
ovNb8Vj/VI7+qeu/48MYNO8tHKJkylzn8YLfwXKRygF6jxvGFUX2YkaNt/TLlYP35rlnn08bhmol
JJH9DumZZHnULc1Ft7s9aYs9RMXDGOZ3Cpt6BZ+y3C/uohxq2R/rbGeWqZsk6FmLarBi50GcEhu0
eRuJdh6d6aELpZspRLQC7pZ4oJbdW5aTabnT12YQTniwRMo+LOrAlCvBDr5lwa+tioOtbKrRi8oc
X/+MHcRVEHl0G97qW2ojdeAdQL/1ST+gk95d9iE4uYJJmMy+HitqCodoTT9KsRKzn3BkT1nyrO0j
D5nsA8sqM83z4THftIHkii55hv9X1s6XRSoSR0va48AYyiGTnjv2CQxzW9SjnfTtSeCrImscstUd
LSUtZdGMP3ijK4GwX91EnuVBLeALC+l6J/ONrZAYW7C9fB0kRnI0L5O3MxLezSDhzn2mSZUcGVmt
hnOabsJPxSnxRdsrwnK+GIK2cQl/YJkE7aHZM4kOtI+jbdW4H5HhfFZ2ZmLnuzwYhak4ARbyBRLa
F8laZ4hkrQHdOsRTTxCca5yMkfSum8JpXO1uOLDCV25nweisP/vn/F790t6JWzVEv4UDyywatTLu
kCgz5dcmTJ21yZymhkBJogpOswCWCQeHUtZI1sR4epVludO1Q1TWDyiyiUT2Lr8mTQW5RKoT9GFw
J1aiYTNLOmKQFkE5a92LZrTujU5yy+TiykD7fv3sXNzBd3v8oE2ZotlaThUM1pDkLl6+jWMD1dLZ
KTVBl+DFDTwzxJ1RNCu11pAipyYV6OMelOfGUJyliwWiVheh4MwMi/HOrhIrkfI01HQ0jrTT4zq0
txGJqK2qIBaQpE2t9SKFR9G61N8NqlbSToVpEp9U/WYIrXsqIQXdWILvdPF5cbYuLgLJSKqCDVYm
UJZ/pNFpBqdcogahPOwlY/KsPHeULHKv+8abU39A8TOj3PEy4imvSnQss4agrRJBdJrcIVoNNNu8
Qy8E2pJCVwbJ+Nc1WBRXPRZb+Rum0V1pO2xEs6iifeYO4GgmMlVZCJaUP9eQOESLHQo12OtLfrsR
ry2Z+deZ/zRtOmVxAXRTvpm7ZoeBB6zSuIGkkxffjDbLELw9i1+HvWha+XJe4my7uYDBatTR6Nkj
DqyBW8wCneYK1zSEkf0WXFGxFzqYBaoEH1kEABzg5PoyQ5QV57Jppxutbz00EH0e5va5qiSBDwvO
Jj+fs3RFMsoN1rcCoocCRfS69pP1MFunUkSAdPFqft9Lfh7HKCfwwWUqBk7z/JBFqhfW80YJIb42
l7YWY6ojWR8EvnN5fZqqEarq6CDnfKdvKqPIJBTkOi/R7eIeYgfH5Ef+CbpyjIq3DLLThEYUqHAG
AsuXV/tumfMcVR2jqEqgiFgeGAUw3cWv/a1iFxgMSsBmMGyn0Z4/gybCF74TLvvPu2nOf4xch4Ie
qyU0i2cGkm1smP4AudVysOgq4G2oAwjLIc17fckM7z6e03/M8gGmmhHQAxeApmwt7N4Y7KoXPcUu
P4Gg3fef7/lWRjnDgrEqdcA7dlWzyY71mcVudNQC9ggS1dovo9u7Ke7aKg0yIcUx4dof2vA2WkLJ
q9Bs99ANhvJyfecu527OlsXdWAtNtXhhx5ANHUpvnfPjXvOsACO9rrCyJfpQ7N/PNjEsSVVrLEYu
fupBdTPc5TE4bhq0XoDyor/vn3CtCHDmDyD+vpvcvTVEllU2LMHbePV2BiM2myEGOdmPwmG0YYqH
F/OTtkv37FVwfXdFH5K7phJpacsQSk1+JXWOZg421cFf3ol8U2SGg5pxmKVxSPDiqYcGdAg7SEPZ
Jn36u7VwqKJnGCMaJWzjCt6HHJGGsqvk5+s2BPDBt5LnBa3ouiDelXLoa1QReLvk0U9q5WFRZ/+6
LdGB5htnekuR50iuZJ+mCpT/tPgmyvudNEzENkyQzdfJbmqak25MD3llbeM5XT3BT2AH+SNu4a2L
FmvL0nj+NdMsk4ISNAiNYCV4G2x/kJzlG+vfERO1Xw4a341xzljktK8NC0xeMl3VbT3IwTx3gZa2
o600euyMi1XZcbVsO1kR7PXlY/9umnPQurISxeyAnZVV21BctSNhOeryW8myZEtXVbQdf5h1SIqp
ilmnc/MzumfE95JjeBB5O2EoCElvUQ3n4pLezfGVaGM1KwJnJX6FDggS30j1/XXnuPi5zgxwT6TS
VJV6ZVlMeVEPUgox7br0xim8RwrVqShYpcJsU0UiGcnLF8KZXe7yoQYla5fiCm/DBFT4GTlK9WyD
MocuW2k+Ta1HzFdN25OyFLyqL4e8Z6a5uwhSpmqHsh8rDy+YVItRLmEFMZCc+zryNhNyJyJGYqFN
7kbKlCi1mgZuM7/Et5A89FO/3TBidR3VoaS20ztrKyK3utzAdLZQBuhn12BshUY/s/4w9RQiSsrd
7Eh22UaRbZAyIR84e6CzsUHbbfq4nJxO1GMnOix8mVqrhiZJe6x6BOVesh8CFBvuyw0j8uh/WLei
CtHFiPRsvfz5p3lnaoyQecQAS/Zt6nrwKGCepCucEZIsmNi7fnZEh5O7q8x8KrJ4gT1JH73ZrF3Z
+HHdgnAHuUgXrM9x0bAlqQ+MQifboWyLUYAqQTK3DSKXCOBAYNDg69SKoa292eKTmUc9qB/Ze1u7
0e6YhgJ6rH0RvjEX/HA1/fPJDL5ETdKyaaQO64ubEx0fh/R+Up4Ee3jJBpGJphKQEOEv5xZ5Ui/m
CoH4t96XuLZLVzF2kqc/MgZyyYQEnE63uQNV4+uG30RQ+MWdG+b8Q0OFaFSLir2t68fQk/eGOzm0
tbPVSe7nQwJK/sQOj9aLGaDUcpju+pcct+S3FOpFTLIuc6LHeTe8Foc2t9P7CGnOiLgNmpipQ1RH
/jaB/U/BYJqfepZricgGGfR//PmapZvQU1EoYft6Bh+h1GVdRfHcCcvnqPsyxJmnZC+JFVBlsZdy
t+SPeXwkuYBr4vLnsqgMi8QyLB6ezVKdYoJXdEUek7V146F19FCETRfBkcjvZjhEVqMqHSkzQ4P8
tv+ubmJ/eordb+pd+NK5pq3gfCXgb3VqV5xDFq2R21ppySUqqanqa5ATG8PoSzaF+zodP1/3wItm
oPli6ETGaB0f6NZ1nwwVqwbla+lk/ee69ZdVNFx+sc+LYL6NqAa+l8JT/kxQv4Vya6/g5TO6rAkB
F0yM0l3nyj4yEE7uFA+JOP/AIoQP7nlmlvuANIXARm/gA2bPRmUvT00gOfI2viH+CjIZ4W16KVAC
064GMgKQj2j8wzynag3mjFiBv7Rb1gDfQuhLTCl66U45N8NWfXbowMqtZXo8YhYyxXQPXgzNKrq2
LhZyiAV+JPgFrn/+YNNUXwo1HQ0shU0PxadV30EGV56c4kd4YBWk9C7NPHl123Grfr/ukxfHM1TZ
khHiWXh18BOfVVsUel9Lv1IB3T2a+4MEYRD0cdHoWkM8Qd1et3jpFJwb5F4kc1+NGi5RPI/Dwav7
hwQxQRKPArQXWeFuGaOxknyoQ3SLk84jWevLnXRCNBL83WK4O4WEaL9XzF71FX2rk124yrZhlO7f
GeGiDjMy1bBJI8NPdXCgdsRW15PZiZioBDvGc5bAM4pSN2DFIr1DwEI6aLhWBLcJ+7g8Spx9fJ6l
RGvjsV/1GC3E5vdYuplHtC50sa1ZP/5qy3iNCTnLs2GesRgC3eqxvLNACmFlAhrlS+BwvhjuamzR
vJMUKnwMAz9H6CY9z7n8cn0dF/u0z22w33AGQFHcAzBaLKQFC170pT8QkN9D+wZiQuSVQTobso1u
VYhBlUeM3AlfLZfCjvMfwNzm7Ac0sjwt8YwvhtIZ9BaQsX+st+OWhUQg24C0FpttoVs1WNwek/ii
5LLIKzm0gMxnPaUT1t9MVRCSYNEyJLsmwQkTfUkOLbLGbCYawkoRF268bhlr1/UPKbLAAYXEBoPG
CTArS+PDMqSf29kQ1D1FJjiYyOK4SkO2VWPfKLuFksShUWcKnP7ik+TMIXhdidxoaEpLTAGk29ml
jrrPgnknox8JxFHoWKv/P59G0SzFolSxCP8kKbK1HKEVZvjAmVNSxF8rQ/Wuf5uLPnZmgrvkZQIi
+L6k2DgK0hg6OHGxA7O3wANEVji0yEHZa0lKCvWXGfxT8fciioK5oX9phTnJ2XGtpIZoow4rMfhe
kdhrnHzIbxLNErjBxYYt9WzT2HLPDMW6tQxZh+/Sg0raXjQ7um88PYi3eqD4xJue54PhI8fxhLIT
5sPqG/pCfWI3B8OZ/AnP5tFwWY8I8u9/6TEcZEDrPDP0EFvQ9HNrQ1Tr/0i7ria7bWb5i1jFDPKV
8cTNSXphrVYr5pz5629jfT8tDVEHLunFLltVmgMQMxjM9HQf9Hx4vHxkNuvI6+UzEWMWjUlbJHgB
Zsr3khVDZzBDDWc+8XPQzTtztdNM6NDERJ2aGcczDu6HCrQ4xtUUR5ZCTM7GbVYB14tiIohING3u
A03E01z3KfKk9PU9nT0u0C4xOGgQ+pf9kgp8LosFv0oKKRc1xWeiBA4SRkKotFXj80YkeWaYiqo8
lnI6lQXNrv8nfv1fzPD27uPP1/4QQN+1UjW6nMGhrabuWbnq3OwODNnu8IVz/Ci/96XNY4JJG2iS
JtIzPnn6ofKoyCUlpeGrdXHXxQSUUQoGAq6af/YvdcPbCM/JJ/o8EK3sETrAl1e2HSVNPOlUCX8t
S9U3kaSMhhTphpwcZJRkBrQJ04Fz9LY96qcRNtXFQ7UUlBlG8igt/DkPoz0Jq9mfewiGTlWseJcX
tf3I0hS8xsGiLMkspKvB64uYMZ6RdPSjAGhOQA5HbKB43VEH9vJPsiaA5BVFMQmodUTWkWU1BhQh
U7xJCqAnkste36Z2MWs/Li+Mfnz2GK7ssD5MUnVQkmghXphlN2BmyCx1NDihdrM0tDbCePDSQBC9
SkzUkV8oDJqqtDSn5CYHz8Zgaa5wG3jEJ0/FlXpKDjyY5dZ51GQMsJpAkhgiC+iIyzExcUCQfoB0
VM7qV9K24JzL+j8492s7TJDPp1GZssFAfggeshyElKH2XhkJL8LTa+mXD6ZoBpApOlEJWxyKhCTA
G0+HugUUF/bGgYAEvtuRr6Bc0gu7+0YAFSnc5KskWELvXj4sm16AjvxP40woScu2mpQMxpN9tV+c
6lrFuAMFVEGf90sLYAzPDTZzVQ3jGhpIniTlF0ZH8EQbdU4URBMg6Gn4x5T8Pj61JeqJIszxRH22
Lpu1PSaT7GFPaWuEZSpAAwnPnUJHDrl0qltuB4oluiTUjX5BiAK8ISdhjjstLYwvUay6Q1x9u/yx
tg7KysQvoNAlV3rSlkjvlmNkNtbQnjVZsTr5Voh5eOLNwdu1McbDu0rRx1bPiCcmuSNByAboLLso
IICkdXY1E5v0bynJnWQYeWeSXpSsQ6xNM18MNFKTHGh0K58gLIseYLcLPExY2JiR8UOPR+60eSLX
9piLu48UkoZRTnATTE7fWiBRxRNeRduxvOkjK+YSCWz2OtcWGa8zQrMDRB0r/ODRQ0qO6b7aouxc
HWQ75F183YLqnnPDck4oK4zdi3nYDjPKs1mJRCEP7VDmfLktV1svi97xq3xL77U8ANYW4aqZbSWR
XknWhwDANKmlNrGjBO0JoLTr1GwW/7JrbOb+a9NM7l+3casJM77hVAnPBbLj2akN0ZLVqwHjJCik
7VTtMHetk4ecDgLPK5lbIhzkoq/pt0woNWCMvo/y3kdfS+k0JfEf3EjrVTI5RCBOVdmJeOARIbW0
+btRgY5s2F/ey63rdWWExYOOIN9ELRie3yQYfM+KnZLJMkTHRc5p4WyczkQYCdcARkRmCdNbwZd2
BIejeCtKpicutT3xWnW8RTExpSkQsRPFQLulgWRAEN0b3b6LVI60EsfFdCaSzGJSL2MDByD6a6mc
jOXt8qehZ+lCZPxF+9okJKsWfBopyvZ6NVtjfGXO92lw3ZsdGCl5mf8mZG99Fui2rjw6qaqok1Ua
GhsrfiVv7dV8JZ6Xne5oEIQHj2AOfXF1V3/QpvLws7zdZMJJmBttImcwHpVq5MjCSDWqG07k4B0M
JnCE1ZClRY9TOKqYDS4zOzKPpsAxsjlnvt5HJkj04yIOJMLV3bxk++6NNgGXPcXpx3bgzO9Q30Iz
WwOenVKvNzbATF55EvzMrUIokPxJNWb9a5gwUpBRD9oKIUtokszqSYSgJfIoUzkbyz7opmIwRhGZ
nteMs21GpSXWg52NvBLeZga7WgzbviDDZEwRjfzJXv4xXiWAA8coZ9WnCbTI3Zk/F8lzCraRoWhm
MYcE26fdNzJGrbRddk+N9s48WOOeDiWAVtALuU9IeuAvuD+rka0sFbBCC5YqZ4VnDLIdlvezRvxS
5tGu8z4ek6CkU2wKKLfCUh96PXLNNhZ9reOlehwPZ0Wxp6BZxqFFPBMMMLIJZo9BCqD4LgfNzXLJ
+oSwcWTM1KRKYeWfqfgRHPkD2O4Ev6HUKpwiLNcaE1CGNirUPvk4j9UD1RKq3OAamGposfFVxXm5
K6uODV1sTckmWItiq32iCpvSs9liQB6C3A+1F9/zHt+8T8bEDqNV0gwjHLT2L4iWNMSRrWUTJ8/h
bSLb0Oj7oiEVwbJoSl7egaAX/Sz12kREDCOLN7XAOe0skdrYNqkiLvS0G8YzXgMnYpqhlZTl32VW
rF52schqIYc4iIHe+YF6V9SpMxu3l487bzFMDhIGWZA1Bj6QWr3X/XUfPEopJ83hmWCig9nP1dx1
KBrkuuwMsTLYeOd/6QRQEV5eCy/UsrjslmhGqWW4NwcQMolud2rvwp24WPltDiJXckgbpz0lu+ZW
BilEZ3GfhtsrVZEcSrpGfpkdynQln/UZ9ilRZnwXH2s7tyklVHtqoXefuCGXSWjbwUC9rUmKqWms
XnZfxLGulSFoF5tmn+qljWrXn0XETxtMOlIU4xyKBDboOKvkSBbJMc4KBkH6wL7moUt4K2JCRhAU
kS5OEabOwTQsaUdJfuEcE/pU+PVi/LkeFgMuKt2QKFEIfFWO0ZIKHFoQQ6qdyS2d6MCLFpzlsJRk
RhaImRLXAGX0FZhrln4XhvnT5RXRS+LSgpjnSprNRCRiIHkLqt+S+DQllaOpqdN1pV9rEifcbp/y
z+1jQoYxTbmxKLDWKKd+PmjGczbyWNfVrfYIcDf/O9cs5ViR5IoWjxXxAKB3gOqMvquvQFYBwknZ
lcYHfCw7vF0cqqaBFp4TW91xwtw6WAMka8HMOtBkt2MAJPbymF+HmFSyqnN2jlzes+M3GeXnL6Xb
tXr0GHNQEinEB1auJW8G9v5/v/J2eoIyLsCOvCO1iTdbbw6booQ5dGdEbE4HfiJFdTFoCq6CDrlD
+gCubG86tPsO2QpvrdsPys+lMslKucy6lAi0pGjMN3NWPc2L4IQqavh9cTWXgu4UGQ89sImGXC+W
iT5TU5eyamB/6aRb8zB9b74XkBYhV60T3gh4i+yb0A5Ci1t6pl5zyauYQKRlsZkrMcIEpfij/UDz
St5Tll55Vz8L3mUX5ixTZ3HiQ9lNk1bBq2qzdYupcvMFel5KZhPhy4JOuxGAHJiUPtS195Eo+jVk
5juSOZJWu2b1HHQ6J+xvujnuMFmCFADuFsbNQ0GfpmjAvpcLMW2hH+5LMzhNfcADKG170MoSkyBo
USrWuvbxheMrZfG67zHgUbSRQfoTIElOhpnpy9tNPeSXb7syyTit2ahl2bbwIKEpTDROQMs9Ro6w
yC/QzOl533YzmK2sMf6aLLqhG4IAx5SLH7HW+VKVYXwygzRJtmjXhimnVtsMBNNs8Q/RwDDs5dVu
+u3KPuO3ST5rcdAJOMVaaZMWdGITdJ00r2o1jyhg/Roqzv5uV1hXJhmvrat4DpYKGyyD1aTy0OhD
RR4Qe9TH/yztWtliHFWVklAq8ADAi210aamkiqwSgx10GAh6eDcjGqc2NwjT83/hCLGFz0gxYkNX
cWox6D9YlDZm2tFXvTjQuwYgbR5pJOfMshXQ3Ei0sKNuEuM9X4f3qgxoUHGcZx5VNN2vSytj0omo
AkBrUmCIsqjWfrOjHKrijreDm1nL52djy59SmFY9oMMI7IPuyEN5taTVvuvUwlq0eRcHAu+dyNtA
Js5AwmJKMoxCeIkKeYlqsNVSQI1pcNSofbjscby1MfFFg8NN6kfwbFOrEd8q7UtgnJTuNeaSjW33
3lb7yESXEdNA/2SYQlt6Bo6HfBa7r8B8OoqS2FO51zChDfGDyyvkXA86E1PmZm4aM0YuIEqa28a7
Qhb8OOPOQvDMMHEk6MaC1AF8u3WTm/mH/KSd5MlOb6lMnOhFqDODldHnqV3ywhcLYhkNqVVK6tzj
h2JMZMe3VC9GclPu3MXmA+Hz87GVz1HLCq2VqFsHMsiWouBKmnEXXf5anKPPlj2DUSOziSqJJzWj
FYp4lcqFlcdXCQA6ly3xjiNb72xzMdDLHqbEAxLzaxo9xn3lm9yn7yashHKF/3+GwhY4O1VH5SeC
JZyNB/mVDj6kNrgJUChXnfkFelTfNdTRxuf8Gx+jyNtRJpgItYbeGij1PaPsnBT9DRIkVhaLp5r8
uLyjnHDMlj21mDQBAMG0ZG0clOduB+a3Y3Lgvbu328yr7WTiCKh5jLL+58o2Tct808DML9gUPFj3
dvZK57cSP+cUQDn+TZgwkpRow+K5isVVA/DneeY1UXW7xNnr5U3cPpYKpgdN6OpBIJQxVIzqrAwl
9YD8IRVjTzUh7by8G/JNnl6J6o+uw5xVsLtsdXN1imGKomkAwsKO3lV6L0ftLAJGW6OjEb7rpWiF
zcRzuc1UZGWGOYtmCy6QYIAZzHvYVKCwABNyDOq20Zn3fD2tTaUBfWWPLnv15K3bIW/zUP4nQWh9
waV6Ye2jlNjZtwVzfwSNqWgnH/XSER4waRjCCzOflw9tZrUqAOXYX0jdmcwXVYNBKoCjQRM/XG70
sARUue72hhAvlh5BV6ju0BQzW147bPtuWNllriQiVxjDMmfUZc/NQ++n58YtH6BIY/GbR3QJv2Ri
K1NMZqtP7RwVZg8g9KBCRlPMr2JIQtrh2HvNUrpiE3Hy9ssGcW7//WWhOdspQz2hWhVoX5ZFOiUx
OoxF74xm86zKhFN93rz7fq7PZEcDWrNYoqGCOQAb8ZJFtDbdyx7Is8DksnlrRmBjkPDQqxNsWtnq
lq7r75eNbBdkVuugDrpyCFJB1AryNPQmUg/SPZWcammT1tPcAYi8/GSAr3+X3kv7y4Z5n4tx/DyS
58CoYdfsGksOiaW1vhG/heJTsIyc4ZRNKlR9tUjG6yWh0JI+BI7Y3PWubqDsljiTFfstRh5DN/pG
yfIpU1Rgq0fKdiY4PPq47SLJ6icwV9SUTt0iUZfvbQNTxvWB0jll0HkwPxiBmnP6hnIbxydk3i7T
P1993Wg2sqbW4PCQtgXp8myZYP823P5QPwkWnmK0Ge+qNyqkZIT3GipqnZVlANxYlO1R4PbjN/OB
1SYw8UfJm4WUPX5OsocWkk+R4/Wejxu/HF5B0PLvVTddFOtNR4daB9reSnMvJfPVIBn3xKzsWJIP
escD+XC89eMSX+10OMdGGCs64h0y+7E/17x3mUIP6e8jqvkR3FcW4rgyqjQA3plK/aGoh45G8dK9
1JlV75JTsTdxqANHP+lO5SqHFMO7jRu7go3/umsd00+OtJ4bO/+J3Ju3fCZYRWUvFvI4frSeS+jz
WPGu9WM/3pu3OE0gqPgPp4nzmT9axqsNmWI5EaUEIcQIX5RY3k11ijR2V0MMRhKuko5bVt1MVj6P
70c1cGUwS+VqaWYcX9VXULjPro3v8V63irsEHNiBXfOKX7xNZcKWLAlyBaI0POWUW0P6QYa/u8M+
YtZqPWOXBCmhd1hQVhUY7BQnmOPHy3Ge95GYCJQog5EsPUJv2iCyRBD8SXLQ8sr6Huy1diGOqpVP
2re/M8rEGYFAKkSqcXXGZuGE6RJZ02ye2qg6VHnghAmKXk3CeevwPhYTdMREb3qFekAUpKg3z36m
9Ly8cTMEaJAOhngwQPQfc3GrDxYbcqymCiDlmnRSx3Mh3Q4Gj+pjs+K7skHXubIhQrS77Vp41XyQ
vMrD4CtIeqhYIo+qbnPDVoaY0111at9rGc08mvdmfMxNzunevnJXBpgrF/1siUwlDAxv5ikCMyW9
9oM9UCMgH49RX6XFzoJb7NyGqqzsMkd+qU3DBFkK7eUHVFzpjEtI3bdOvc9Ru7OiA4/saPOWXxlk
jjtGO7IOgH34sSK2bh+Wr70MKeui/6Jliy+LGQ/OxF0ic9jBrqYkoYgldhAp1U7ASWJcL8VVU+6N
XaVaf/Zy+VziR9N1dSo1I6L4TDpM8VGUn3bDwfTp9/sPOuSbYX5lS/q3BxjKrEqGgJBVu6LdPFDR
987KT9QeeGC4eu+cr6cyV+dQ9rECcggMhOkQeE9TS88OyyQ76ahbScFxb3rmf0kiVmtj0n1wgBAi
yjBm4jEWpY2ri2+p8Nw3qX85BG8/LFaWmDiCkF9EfUoTIkzmijaYWY8oM1XP4t78Wp8UV/1W2ObJ
vC85sZ8TVlh99aATZUIG2K3aWyFPwKzII0nfzGJXK2PiSiGIYlVXsDAfQprlnEcqg8FtWXN3kIkj
JJjSfBxwDpOTeR3e6QfdlqzEo7RpOBlX46n0QMDJ1QD/oKH89YyYkDFE5QftXOb8qyNmmJcaZ0Q8
hE/la+PIB/mHdh3qFljH0N6sHiJQgRl7ULWYYBYOrucTMNkgO7GWw/BEZ/H/sJygff4mxkmUYklS
mTJBDMJXWVQdRRLuciBCgQE7TBoPN7Ttkp/WGC8R5KUmNX16xxFA9Pkx6+xl+ja0X83o6bKbfBDs
XNpsxk1a4FwFpYUpcl2/qu58aDDCS4Xqwq/QUthNmD+ixLj7dmc6EfTqaq/FbQxpTOfyD/koOV/6
Icx1nMjxnPYEyW06PJbDSex3Y3ioolNH9jr4+ENfL1zIM5IZjWe3NayUWMHsBpM9FyedPOopjoTx
Y56+LbEIyfgBcGsvSf1UsfrIKdHpF3+AF0p/7snOzHaGZAF505D9QnbNfJzzYyi4I/5/7zamp0Bt
XviaD3upO5bTvTKeRrW2DAmjQ8lbJbm1qdrIje22uA7S05C+a+lRAZI8nG1Bvynx9mn8VLa0d2F4
BmdlUX+t+0d1+WbysqXtYPN5UJhQ0MxlkE0SMmg0lNAB0bIved3sLn+ZbZDB6uwzcUAOa1kxchgZ
7eqk3Usvy2ApTuJB+/RUy1YC4Ogf8QjrK5tMSqEri4imDk5DmUtuGX1vlPlQyiPvkqB/zaVDx+QR
Yh1lIllw+rOT7lM2aGlHQqs+1L6J2Ts73GsHxa38GJQzzzJnTGw7jP/8duyLPUYEB10ZljgkpZWH
L6p8lU4QV2+R8tb3Y3QE4ty+/Ck5x4V9wquBLs+jgOVOQ3GYipvM6DkcR7/JzD5XxQRKuROKxJxQ
Z2o/StvaMYqsf8ZcA0vfVbXFq2xtv0k+DTKxUhaKrMliGByjW02SjwqoP+aCO/fGCcns2zta2jYo
UphZeqtzyAsVNMqhq5mARhj4DEqBmfnlEVQRnG/GOaIfvadV5qkEzdjGKW7DEeJQ4CqzamCBi7be
9cp1PD63Me/Vz/N39lmuQE1jHAJYpBzNwQ+ym3aaS84fjQmrO4fXvPfDdlfk09s/MpHVGvPYbFKi
wBWCr21mBT5qSqIvz3Z0wn8uKDVROb9YcvqX8MFEUQcAHDoRhdvoL2OdxMYdzVhKmeYelPO+vgI2
BUXJ5Nm8DazSSWFRuvk7l2QiEHTVzCRMaBSQbyTgAZPg/a8MfLSCV3vbCkLdtoC5ots6W2r1te94
Ls/xQJnJ1wwjUqG/AAvzIb0SUOw8ju/ludk17uSqkVW3jv5cvfMQldujC5+HhlWfMvWq7ccGHkmb
uwVwUjEAroGFSvqO/yjbfLfosqmBf9SEvAXzmQJdkSCZisg5hMVeV6b9PIHKt5jiL/IkvFz+Yh+H
7Jdb6dMYi2tQJSFVVBrSMtAFxKY1yd/a1ISCDxAc6qvZH0xTcDIoXBnB1zSufnTyQ5U2lth0tkCm
XdgSqyx42OVtzMDqVzGfWRSLAofJ+MAM3PQQjh1AGOVIu9hXvoU1YO2aXz8AGyEcUoDBx+MfBcKV
feZm6ReTLOAXwScgmCfqgVkoBWsOb7LqbhC/YlbmTzxzZY+5WEAHDCEcEwU1Iw7ckby2XLrSzet4
ZYH++co1SZgF5USbwZqY+qEaFVD7C+4vH6bNLGNlg0mrx6SSxY7aMOVTNL8Lqmip6VFKdTQMZ7sp
voSGzLmxOL5CmKQ0bUDgK2TYuHQov8dqfx1EiOtBpVthrruXl7cNTlitj0lOQ3WK45Y+lcQDJJmQ
v6n7+eNZygM2bd7DK0PMzQAV1jAITBjS6tsoPHUJjnyjO71m7IfUcOTxjbMy3jYyIWea9TwtRYRV
UDbvoUAJRo0JEBYQvtzCz4AGNfeJPxLrslnOeWEHwpqGDEKFwuX/U0Z1uxFX7X8AQnBWx46CxWE/
DjVtiUb7/odxUN0FnOyRM/pmi6agcnejuQCEOoM/H0s8OTGg6xe31XnHE2XaznY+vys7K1bqYAIX
WjhI44i26KIteg98uADNOcFXHrOz9oWX7nBOksEEFqizm21Dw3vTndUEhbZBs+MS5JLSocqg7GsE
vBuaZ5EJNEIdL0IO0jGI0JA32W3uY2B8i6NwBeLxylL8CjgT9Zue2MlkmQ+XDxTvQzMBKMzGRScp
PnQnXXWh6TSij3AtGAXnLccJpgYTdZRyDKdURtRpVN3qoI4MPQlOYONdgezI2NxpfdMVBJCIbgyf
QpBe2YGszShKpGD5yNLIFpolgfxdXZ1ycJ0YNvw30cGyUMqO2WU9/qHrNkj6hH2aSLGVxFP6NCQT
6h1dBXklqVRccFfpPIVQeqQuZBQGE7yUWTeCukYsGQ/LC6BwOwjX3Uy35pky9Iy7hctqs5kTrryK
CV5GLtVLGA4Iy75wb4Dbuand/BHh0klv9N2817+Rmz/qTn3aZIfT0mSOln7BCWiXHrTKOspWwFvZ
uVFxkHeco8YOpjVo4AF9hxiZTXVjJ5Lpjp3Co+zfHslcLYfJd8paKqqwgRUZpJLhUQM/zwhGiOCm
2Ime6JTXxXtnzx+qmDxAI+cSYMF3GcRX5IUmDRFSa+BiMLtjHiiG8XJo4O0j/fNV/gO2r0AJUxSW
IBYUOIYeZnY4L/vLRrYrEqt9ZAKQKC1SDqVR2isaXQGiBsfwTKVOkmN3HsA/xwvvnIDHKo0Uajvq
M00U5jjy+zkBB31+7KQRjDiJd3ltm0WJ1dKY5KeXpKzstQ6gnjR/wUD8dUWC82Askw29hK+ZmnH2
cvMeIYqsi4TqFbCw4akxkikRMGkVBfohJslzvph+IUFuOFNOzdh8jUXj6fISt595pmIQXYPcHASj
/31IRiEicSrQ+seheEh34QHiOE7whl7Yf+i9fbxVfwmUK2uM0wFS1wclff8Hj5QFtHDax9KqnNat
TvFOOlKxGlOzdKhcQHuTck7yfIK7XiY7aIu6UusRd3XzUpyoqlO3Mx97R/AB8eNW3bd71Kv1Mi7Y
To1gaCasUYKsPLRSN/eLZwHqcCq48NB0vyH30YFX7OeaZXwyGOVKmCK0sFqIJkr3yT76TqlZ8rP6
RTsnT8ZLcBSfeRk8d2uZFIEs4GtUqdXSnW3k1E59Jned1bngO3vkca9u3oCrnWV8UwqJVBpagz4g
Mlslgf73Ieu+XHaOzQC6ssFc6wZaHaGRIU5rGjRQIM01t8P3yyZ4y6BXxSpGh+BgiZO8pQ3bXUka
K8vvk3T5k0fH5zrYm3sekloIFXgd5an9R9CCzopyfYuzX+zFPbZqMywCzbxf5NlKvkc2VTFKB7ez
yn0QW+FbdJB5Yx2b98FqcUxIGdOiNfsYO0hkUOLWjTV1ryLYQsOIcxq2xxBWlpjQgWcoQaEP51uM
bAOAdhc+9ajk1kLs6oeIOpI7+OZen53g9a8OCTtyvnSTmGQoO3mxMZ5ARXQdmItbiuruspntt9pq
gUzYKHAVYlwf0Uq7z68kZzxTrdXlbrLL/fiA6MiV8aKn+8J1wN7lWi8omSjhYMo5cvuiR7/XsBap
dRTZJzEoUl5b8vCXi2QCx9R2ILo28GDKTuFduvOWo2nL1+X+y8dEDoSbLtvj+QQTQ8Q41hQ1qzCA
X8TXDfA7shZyjsdmmrL6bEwMqcwmnKMMj4FhNE4IUxAHDivdGaP8TSD9DamTx79Z0y/KYfOoipqY
wRFU083KtzIeOQHrclT8RSusN+u0kwqcC62rrF6+n5rvCXdO8PK2ARbz79A7TFMXTx2MSAOAwzFw
iud6uC9yjKEZ8/7yjm1nyT+/EXSF/m1M7QKzGcBV8kEAM0HsF3gqPzu2SDw+qIAEDhCIcxkD4v9v
g6UsA/qfwZfHgw6lcVC7A/wtgCyq84szr3a8PXmyWh4TOap4VKOYLq84yTbV7yjt5pjvKX6FR0y1
XSVY2WLSjHghcRXSKJWc0qthn32X3doOD/rN3nho3Cuovrkkwz8w0X2ff/vL78hED1JFs4xhfLx2
0LwDjb0fHkJ/wDg3bb9CTZJ3bmj6/fsISUQmfORKLkTKgjRHPAz79jbyBivd9/vpsbB5+Odtcr/V
xjJxBGOzoEmk0FAhsszeSnX0H2gXNpW8yY4fRj8Am0foalfmVwMVLWgf3I1HaT+4kpu483Po5M+c
3b4cPAnbw9ehs5M0NNCQex1ylhm4RIz9WxrjealRVRqfhy7j+Snbwh/MUikLCi8LnwjmDKkoomCr
Dz2G5BzKKcTznMvZC/lw41X+V7WNPsYDJr/nfLQDoJ8yo7uLc8PqNC7DID0rF87Sx9pXtsxYbsWZ
Pr7iJ8pGkHm6HWBOpbTnxGodCFbvljMQl17qcTPDTdTx59Fi2/tDpS5TrWG4Qapye5SHq0G8E0YB
DKae2RzCDBq0t6qQP/zl+WHCki4MUpkXoJdYrjtH0+4gWedRrsqx2XcCyA2pBhmvTMbJogjb318E
rczyGAUK8TZ9nRzFKe6j+85KT9FiKZiUCD3NubxOznXJ9vcbJUlEYiAigovZSvszKK2F/O6yjd88
3QkY0FB3NURWZ6BqwJRmZFjWeJs/GYf+jvpGDIVISMyCdgscIY2bPyhQ8/hoEJ9R9Ey4HPPb5+jn
j2Cpw6tyJFWcIxxWQV+6ijRDfj0kiSVGeo1icD/aJmiljsIQAoitx9BIlxRenPzNO+DzRzAlk1wa
VPDhIIMU/RkEPFRR2NjXGIfRrfYUAh+ZXqscMNNvDtWnTSZZAclpJtUUNNK62tsMnS5EwpvhMLgB
InFx4Ms8bIfeT4NMwgJ6v1CRcwTCZbkpww5sBryrdPvUflqgv2AVjsZ5QMybPpYEB92Lbuqm7/ON
4lNFzuKQFuBH5I0lbkNhzE+jTERohDSpZvrtVH+u7fZuPCfXCQj33DxyIAcy2Yal2aknnaNb4ujn
qbfNHUTk+GFiO/v8/CFMFrMMmJPrKO9BPmTnUul9YCAQ9MdDlGuHvK2+XHZfenf/Gvs/zTF5ixDo
kRl3LV03OLm81Fd8qmnJqwHJvGPD5CuhWIVDDxS6F/+ADET6JL0Ft8FB25V+eDZOmAry+xdyWxyl
2+huPtErPPKDK17bevtW/Vwtk8mQ5H+xKhXP8vAgJUCtaLUtj++Xd/U3WfZPQyzVTlApjYz5JjxU
rhcoUy07tH1syaa0ufzKN9caE3hGLVLimT5dyx+jiy0+GApwIY3bZbhYQAHLK7VzPFRngk6Smnkc
YrbaI+2LGjwJ83UnvfzlDjJxpmybDCScODAz2vDLPjyoTn2S7OQ/1Z9/k959fi8m5jTi/27KwVO8
9q67T4A/0x8WfLPuNk/twOUsj+PmOhNvjKEdZGFCGB1BLwt873CiryNgGg7LXePOaMBTkmU+AGAb
5PQZ6HQmvsxQLYlSqq2EK/FatmV03ic0uShlcHmiCXuGAJBhXpR7PXLuaJZ/p1hq0LIlNFEAQ02H
i5GCHP7TBAXHzXUm2ESqWc0JCGS86a3/odxTxszSFmwq+AVdgew1vRmv+YhRnlcwwSUDnfQ0BXgm
5dFktW1v5UEGWYHcvnx0OJGURakJtEUIuXQUU4v8vdLVXVtoT5dNcFbCcu8gUod5AkgeaPhfW/Go
C4ew3P2dCSaEVJGhBxkdaSSxFjqRGLS2WkuZr5QKr1vHy8vY9hk4I4qx62CLktz2T/OZYuirnXyN
h6xdenlh8YGLvK/EBJQyaNN6NqHTqlRKCrKRodELQPbVJrIub+Rvyh4/QxdLtrOIc6kEdFxoejEt
1e48jFI8gF3TMyEW37xG+HfrLDY6117ylfeA46QPLOZsDgupmGjNRTxonnKM/Q+PPvLMbMPNPqMW
S7oTG1IqShBv84gE3pt9k2AQIvratMcuG5ylcSv9S7WEHE/juQETRhq1FiPIV6MKLR2M7KoMDtN8
+5dfjwkaZqtKalRjYcMLrRuRI+2PoXr02J8pIY5+PTrTk3SuDum1ccVzwt9Udn6eHRZ1piRpCnF4
OLq5Ew/1bgRHhQpG916wwgNgtruytN7jg3nVgqI1g2pPguMFkpw7xcpO/Kr/x3v0QjLK9pyTRpO6
TMHPkb+GT7OdfJ+vYte8Ux/0/XIoXmcn2Q2PgsMTDvpNW/RzG5hgBOW6RlHozGLzAlHRBuqa9NGR
n/XKIqklgXPebiz1mPyHAVf6V19aMpPmDOpA5JCabjF0SllxodF3p4K2IXOjlD9Py7kZDSYsoUI5
6uA+pv5KmRpSIIQk3P2GM0BOd3FpcbQ4TwInRnEciWU5F9QJDVkNjiS2BshZUaQzAi+fZY4ZTjBi
oWipKpV9Cx4tDxIk+/RA0wvK6cR7y/DMME8mOR6LvqSTIfTJlOGJn+6RN3FpuDdPJXooRMXQv6Rj
jvvf7+BlEQ0D9ztgOmfKDU9Zmk07r8FfI7i9Rx8TxrfiPf52OSJtfau1VSboaWDXGEKKTNAF9RYR
F336Inb1OvMu29kM6WtDbORTOqLVNAOAwM9cho46GJbQ3JlpfzKzt7zXvYjca4XEIQXirO/jOl1V
F8gwRlmfAEsoBqjzhbUjTIsVBbxh4a37f7U6djhjgbJ3IGGSzFuqh0557IeXy9unbAWOtQH656t1
6EopRKaIEmYLari+mqxhag5ypzqFhjmppQI2bnQk8h1C7nbYqo6oXzVddcYUM1QgTGeW02uhGPYx
VFaCSj4Y8TOoXA4xZj57Mrqq1JyKHGQJGEYH4MhOKkiiihh6Lgt/CTGQbPIo4bYeROv1MIFQHkIB
al+Usr8crZ6Ojya5NWFd2nKrxCnn9G3O367NMYFQF6oKOD84V+clD9JpfowP0659T33QWN/RKhqu
nCv6/DOOxbtiDZ5w0FJHuBEeLn9H3jmhx3X1GUdtIoVA63fTeCMOx1zuOEFx81Jdr5ReCSsLw9A3
SyoAnqndL574VHlWbQt3wYN6nz1J9kGzy/v2Wfl+eVlbMXJtlIlddTn0MaAlmEUIQl9SyZ1cjaFV
proz1AvInBu7rbNHKCFy8qnt7QRPg4qoqRL2phlB/BJ1kBv1uu4FBR6R97m27k/0TH/+/cxmNmor
BmmFN2y8XOva1f+Rdl07ciPL8osI0JtX+vbjZ6QXYuTovefX36jRnm1uieoSdB+EhbCAsquYlT4j
hC4w6+YS1CxXtlnXXQuiLrAac2FRgViIRSQzbk0MjwMh2hs7W3zUsWslPE8yio8pi8VgsxCylkuZ
/7RI5BSWC6GQrXuSne/1EbApjQO6VKu4BzcNC0Z++4tpKrb3MfAmKNS7Vwssn+syh5nXPPw2Gdls
Dtz8eFsbf3OqqxDyI1ZvQBQHdRwqvLIOywYL+EASe/C1j+6s5BQei0NosyCHiZh/D0W96kHX0zhp
IY/zy7NyIDDbM0Z5gYOB4UlmY2nbpV2lUUpZSnFTI74ifA7ynkwfwXpxKABWTvNCOFzAZFczQ8nN
ivn6jJSGGgEfjb0OTWkd4FG/YA8eW/hv7btgNxfSjtWPyv10H+8mJyjN/q64F79k7AGDbUNzPTul
r3oWNiMv5oKrJYCF1wN+flBjIwP828Rlxh0YHmptP421+Cgvgr5PRiN/0POEQwh6Wqph+ZYaoz6A
XDnJ+53MlUVuxk3ZuCiBdNbQtcteMqRw9G8rJOuLUbGPkFRhF+TQjwJ5VPM6aIUZF6xiN0sL6SL0
BPKddE6QThVpc5dxylPP5Y0lZPVLIop2J+iTGc4oUE9A/F4wCb5UzaNQLIyJk22T+e8XokHgJzVo
xJEggfVquF+A6GFqfGItwvRoiPHu9r3+xmxehVFRUS2HI9+THuvgtroVgb3p2CNcLg586MhfZ1t6
EZnzrawDUhYMpf5s0Sv0sFNQu/XhbGZ1ZyYawMa4wrl9vk1RggwsOplXDV2n9KYS+qyW0YZ1C354
0ALBqwbOH0AnbGF5trRvC9u+zKs0ejy0NvJObIgTH63RIevgi58/AynSJNkpf2Bvkmz6AlGQVFlS
ZFX9CNpWZrpvm1GeejyLXEmf9X46cUnyN+H/SgRlK8Mw0YSaeIIwbMwoP1bYdNcFRld2syeugeOF
5yWsOBj0IoewZGAQI+87nmEcRSvZzU7lLh+6GFvRGW2np2m/eNnLfNS/jD6rnbnt8FY/gHJ4YyBy
QzOFOmahql2wF8zQ0e0aHRQkxGbssoYZN4uQmqiLkirxoiTRj1wsmrivw1hHOJ3taqeLTczIeFgF
GkzZJjCjmNmH84tt+TA/sgFGN+2pBEhEUdRUwKtT70IZk1oKcjx7ret9rdIdeCZrYaG+bN+qpAg8
AJJ4IGRTLi/QtSUDSB9ZfVdc0ruUfAKdWoLsyRd9OWeCbGw+CAmRrCwC6wUszv+NWzACnuYKyQ4K
MCYAKrd6VSNWcYb8aLoCpa1kUC9CAXGGIsfYBqownWJpkehoinSSywxNDCm8xIb8yrArpB15SyJ1
jWka5Q1PJkbSTP2cTYM9zpVgTiXgj7poMGsRZFk9QBTrFpPGebxLipn1E1iHpsKGVk1HWeJx6M4W
3GHXXdpnMEGQWjnJ+aTYyi/xpXtmB2sswZSm4lmGWkgGIsVWPyjZ/byoTqlxtt4/FgJrXHY7y5UF
QwevtKbqNHCkocuSLg6JjlKVuh/uJJgg4UlAQzr5lGPjhJii/AlOEhgC1bl6yO0aC7jYzWL2/jYf
6OqHUPZIihNtzha4kgzpzAJarBBrx/qnXjIVAN89cl76NbVVDbgCjPR38wWtBFMvKGmwDyKXQE+Q
5trNhm/ixJrUI1/sF21eSaDezwQkgS5fcMfFMcCGp7wb3fnYMOHZfvMtFVmAgRMUkYZn68tcF/Aa
9A9vDPB6KwQmG1qapxLB/Tl55RxiZ7FS48V2dBoPKOj40efeZyVsmzGIfP0dVIilo0vXZlOqgyC1
MuvSAe6Q2cfvUvV820xs36uuK6KAkEahoT9ioWyQLpJ7XbDyHz3LKfLQIjYl/q1PH8fOn2IWTtNm
c1xTRNCgCoIhoMr5X3vb6RHaD3FG3kt51t8r3YxsEG+6zXtpz/5sh1a2JwO2o8UqKm+XQ1eiKYtU
jb0qqFykE/95lnx9J3ntDsum1t8Mb6zPSFmgKO8NbpwJW7D2MOcZCCs/ccvb7W+3qSMKOEV5XgVT
GN1x5aJSNESpgq4utSNXaPC2X/i2MmPl/bagzeeNQNFQQahA6hb//WBCBAyqBD0slwdZfJx8FiT3
toDtyGYlgVL3Lp6lBfhTuC5QdRmENQuowpUNaEBUZJLC5DHA4YDP3A5FR+2wlGCVmJLmmPv82wqy
+iFUmmFga7esErwHgrtDKhgxGCMjv/FYG3SbH28liLLVTdRwpWHgEQyCYMXg7qtf5PaiGl9v3+zm
+16JoSxzpXBBONc4zyKojpYIWE655+ND1JTWVPTmUNw1C6M6uJ0Rr2SSo68SjKEV8rLpIXO0Zjgh
GXtoOuz1aGPBbs8COt6cO0Aq+q9yUtYkEKZcnWZI473mmFQmplDQ1J0vdYyVMPBle9ouvzANCVHI
X/zRSiplSBS+RBSV4/OlUNjw0D4TE0YQmsRj5bFap9uZzkoaZU2UVDP0uip0N3zvjjIo5cgodeI2
r6MX36vAhuptYLTdi4ANE79EocW65M3A4iqfHvzlhlGVkyHXQRmPKul4abPBLDRGPidtRqyqimyO
hzOSaWYBHiDE89CgSNk6BNq5fw4BsJ89Vv74ElnLkYxQyXZ434KV/J/9A1exuheyr4xk5xu3k0Ym
d/Mm4ax2/VEfBmOtzKpYJtjdJ86KwNLXp+4Q7sW7r6HTdGjcmPMFwxjWeDTOqTV+7TBUBpwquz8A
UtEbf5QHUgtt3Oxz4DQ2EjbZj/bKXe0wV1W27cm/l0evTsg8WrKhhGeAHbdTgcwJfWcfjOd248P7
7MtdBIC9v1uxXl8PZbhljIuUAgexWP2UMZ0CCNtdZFWPQOXWbf2x3M3HKcV1sMpu2y7pelzKTi/L
PARJhIiznSVzCU8oo5i3Led2S0c1ZBWPC+P79DRMq4gVij54dGR7XLBjULjIDplYDL34ODjGjwI1
38xCx+W24O3HdpVLmZasLyaUhKBxeYaR9gxatoAPNGM4hm1PhySeB+6ASKK//1rpqQ7FnAsRPaj3
E0omxnl0i3PxEXjdPs8m1oe2kkT5A1Xg0I6KUCZpgL1LLlIczQhh5uv0zeAR+6WWdj/bamAOoSXm
gATGErHN+A1EH36x16vfQHmJqOr6PosbHeA2WI6XyDTmWT/GMZ4G4bAMnPnhtsTNFHQlkPqKQ5IP
o5gigG+n1CmDoxg/qAUql31tJpnOON522rKSRjmIVgw7XlHwMYmuKnYPeFIVIHacSRJQ43UBjh2B
yO8wXC+iyartcxd4x0x0kM1Xef0ZtJ8YNA3gDiIs+KSN1jBJVpv0DHia7ehiJYMKRuMyVJY6wPPo
9wVgKwo39sJjD5b2HBDOzJLbpk9aSaPsmzqHALNqIA3nsSOEFHZ9BoTyIf+ce5imhysiXOL145m7
J3rE6nFt2oKVeMrM1VmbNgYRX2lfsgJlTgTgnFYw1Gc7hlqJId915eSWsO+ygIN/b9z4vNjLU+zo
u8XHTKPLv4nHLDX1B1aGtN3aIjwbqNyqPFaB/is0nZtgDBJU9H+2C1MHTdBEN8XIH3zBE+Dj58Ic
0dlK8UdBhy14UB/kxlpYYESbaxPa6pdQxw/S8Z9y0WwtboXXQ7wnJvMqx0jN+dPgG46cmILHIwEB
Y+VdjvktJCQRboW1TLb9ggxNU8CspCND/u+lNIDVEnoOlzKL4V4aw2MuyLvblukjFPjVFl5lUDod
G63Q5T06VqSn2J/jvYAZDBG4grNvMNpS28Vc7SqL+shNyi18mxA/7fQvyWBJNnDPnfgpH9Dq/pMF
wE27q0vg/iROW6QX5YpJ4Zo0g8AgmEECr7UPMx9axtA7eiScEi5jnXDzi10F0jZPHOVQbGSDlKs5
JK6cYM0ThggIXqtkjU/AiE0jU2Pp7KZhWEml9ESW23KqqwBNnHo+LH36bQmUkz6Ln2/rCutwlKrk
mQImVXXCHFc/3tcaAPSq4uttEdtx1uoolIqMQ9RGiYHWZQBSSqDGPS12kpj5/QScwgIpownG4rIH
iVxuxzarrsg6IPn/K8uHfKMIMCAHjwVoFGC/WMrEqNKwJFBxVpIN6TCVqCgG+V2Y+yQAuH2BmwR8
WDD9n8orVHy11MkIqmBIQN3CnIXEFpfRU7W3KY3sdvgSwE2KD2FW+NmSo1vb2ZhkMBXlzig+FwLv
DnIOuA/OxA5CI8TuFEBdC55hdFj6SsVfOqdpE3ArMIcYdE4jPGQRgKZklmlj3TUVdMVCxI8zOkou
itEupq5Nffor5un1bVOh1pij5SdzuO0yM8tz6sf31YF7IEwSxo/OivbRHyA8bHuo6yemhwz4QsP0
ToTr0x7r2VkksApf+GxvDGaLBR/FSx7EwZxqSwMwzrfOASucGmOq2hddshEb/mWrYfWDKPsDwlrw
j5J6/GgBBsJVMeIsfYBcYJh9sVpEmjETv3xbh1QM42LLTkGB/r9vVeHSAX1B8pJG2eRFKFALjECd
tam/mUnrVzGUEolzGKjGhBoxqCH2adhbbeOPqmRrXG3dfrnbcddKFKVLGNKujFAj85FvCmgSWnPa
xVjBW/Yyh3LZ8oINTQsNz+WRIXfbSf57RHo8txLKTmjITQqXD4reU2SNp/qZAxB99F7vFOClxpfi
xAKg336eV7GU0iRcLamVCKVBV8BMO0R0RefcPhr5OL/ENtcbpXHTuwSIYciGdMwEyHal9mYbxvaU
7Mv+kdc/JcHfkNloK3mU85LlQMACJeSl0mxPUP6+epiASiWniicllX37dAzV/DATK2/V9imIo4E2
4OoaYqlcbu1JHfaZXJVmwbFCUZYwynFlS8llmLsQwfX0hAKZvaAtVGOzb4iZ21UkjLj11SgPVgay
3rUpFKOzG9Q3SdctPg2X0sqxTqjvMDPstsfEF07ZvbErneq78nT7YslDu/UDKNNSSJy6zAqixnmP
sr/fHVKg57AxQUXWnVK2pZGyIiw4OKgRmYb2hnAAVUWFlK2BgI0Zh9Q0gNmX7vij5rV3yb2yU1/D
R91fWjMFv+jtQ/8mcLi+R8r8tLqQDYoAS0cA7wlyEFYQdsLBwCRX7jU+WWhTXdHk/dFHy3j5gzbZ
dn5wfT8fdFkrjRY6rUZzHo2fAWt1y64AIRzhCdcvaX3SgArZeKxTMz71RxV6JVEZs6lUS+haJXB2
kTzmxUsRT+YCDqSh/1wF5yV4uH3Pm34L+4+6pEuCZNDj0npRgdxgBD5xPc5PST65qiR+qXvuy20x
m9bVUA1F0TQDGKaUdZUrwRhDCc5EnHOzCNF8kRnZwObVrSSQZ7y6ukLRR02CiUUtnCAZco7kyX/w
Sja900oMZVOTXE5qTcNjHIX7dHnPyhcJgCJZGaIa2jDewLYCroSRW12dSZxEHiqBM5ECT/8u2YS2
OXolOALTObr/q4LOShxlVLlcTWWFRI/NgBW7QIOPAi1KITIcxXbHaCWHsqhLBsifmcRn/T7Dnl25
Vx6zXQxzQxCVBuBJGUjDuROWV1A3m5m4e8xrpQxqzNcILzLiPN7iGjAti53fR7bmcJU1YrrA6jxW
S27T869OTJnW2ShyIwFKpNvzuzr6LralGTbnRc7sfiIUtQFjxpGlpZTxHIs4qhYeNxwWrTkOtVUs
L5VxqKTBWozvt5/2dtHzejjaTDZqHanoSxMtBcyz2Vrld84ZLAPsdfOrsmNIY1gS2kSOah7nwGpA
b9pF82qngknDDE8/J/knr0rNkEmmvukYVwekTIskGDMWWFDP0MXZzbTGa9P+MMhn/u+GpFaSKOsy
Llyq5AZcMBlKm2Or9aLHEujZhHTJHc3Wx6b62DEn+VkvQqIMTcs1WV5G0M/BbUAnnsHPYbbAn/AR
MydI2IByW0gQ2uqglKlRJhVTvqT1L3vNDqMMbnU3dIisOGtE18rOv0nvjVWdAguDAZfmxOoZbw82
r+RTJqhJ5hFTMKQS97wAHQKVv9BKra9BhpL5z6yUVVLenixaiaSszoTIX2xiBDSkg1xgkhr7J6cC
FLM1QpkF9fnMa0B0VVjLp9tPhvViKONjVPlkLBkER0JtzUJkhilDAlN/KHsTJVmbjGSqYnDJnHhr
ATrVkW3NwzoxzsW6S/LP/RIRX6+S5gSeovqfFJFLKqsr3kL1GCpHuUbS1t9JwODVBsYJiT7ekkjF
L1MRyNFQw2WUU2fCttpi0mM/sXJuf6rtWaPVyShTU3Bz3ggZXHD4gnHNxxGdsuYy+QRpN71rMD1d
Hgl7NbBZzuwZbobXkGnrE7ZRyJG2oJI9C+E7aseWCAgJOTSbtGScdLvQvzopZXJGbtAbEMLjpNyZ
096r5VswvdZq4iz6fV/gDWpWKUSeAN6923fMeA50b7nVlaiMZFyxWKqmXPLmUD7clrBdOlmdjbIu
ozQXVRbjbGQ/XPVmRzqiAHXmWgy68m5n9ZU9+iJDKiPGkCn7ogzxJOoggHJbZId8fBbD1pL4wizm
fdEVTiyMjCCD9eplyrBMhjGNPJnPJIyTKpwVABRPhd/bJPDWzwLjDbICDbp9wicqJ8QNvlys2c0u
x/CraoN9oTFFN3OMHQsod7txff2MdPcE1S8l7cKP8wUeF5sLwHnJjG2+E5D8L75uZwQzEizQ47Gz
kvvxEOKFTonNwvhjPEyFsj4ZGEH6qERYIAyaHQVgYRTRfZDMgDvEOXPphzzzG7ZOoWyQwkllWecf
x1b3sqX406E6yGaPcBxY9wfW4Rh6S69/GoY69wmXYh+ngF1dRr42c4VfMOnbnTIOSJn99H0ONYb9
YVlahbI/YGUKhaTDGyVE9v2ZsMvLBH/rDggLO1HAcfOnApuhij298T5rao4VDSjE4axSu17oRGTe
SIhlL30wXHSUnvrv3FkGT0+7Sw7oPt6Vj919bLOmBljXTdkmZYDV1SQ8oigXzFLIzXEM0Lb+0XHf
Fa02m15n2FuRpb2UYRqjNOmNn8EBOG2c/GyIZo7ML/SnHYAdfcknVRVwjh2r9/kYvKKt7uVPvC2D
TZK5KcuI5RXKZs0J19fFjM8+uYHXvWFu4hMhOVXv5G+ta9xXD6DKfTa+MRwCeaC3nhQVH0kKH/Ax
mFaQIvFW7GePsVceAxPbwJ7KcAMsq0y3Y4KyleSIPF+snGHTuXJJ0WA5I3PxI1hJVizGCqXpxa8x
E9SwJukfEBIu05GrnegCYOSLsDcWtEXTR4Cw/tUGwtUy0/CDUVsXvD5AiesFyw5ZaJcBpnnTxlSV
wmV8O4Y5VKmoaBqkucM8BLZX94ONMUsAyYFaiAzUiti0aAFIaN2WyFBRlbJMWdWBxnnBoJKhdD96
IwxNTQ/QfonrYykrj7eFMdWFMkTxYARTnuAq9RMhu0owlSk/kWFhJER2fGGZH/LP3XgJKmV+xCCN
uAoVQjdIVKwBo6zMvYeAtLl9KpZ1p5EGjbIZMB314cMaGJnlMHzp/NyJ3PCZDCTPdm4bn9KLeAhB
oM4ar2N9QMrGSPo46oUA4RzWR2rNsPMJUIsquO5Z1LCMWJbekDEadRAMcswojL6HMucXQ3V3+ypZ
UReNNjgAoEdfOuIwwBjBBwZgc4wviqwc0pZ3o1E6RG3v1oPhzsp4mtPIH7uGxaJHQo4bWkPDEXK5
VBW9jnN2bgEox8kXd4ACtlD+/wPgPpbyaOTXrHxzgT5gGJMqPOcvbuxXT60ZO6nXusOBA6LeAiIs
AZDo/EEPTWnHNOCsw1IGpw7igW9ThAZ1VZ44vRHROV/uR2BomVlSvvUyoJJaaRCsVgBQ27y4rVHd
zRUwFm5/eUaWrVF2SI+lWplbtA8nl9A8D/5PYOC/qsXoPNYQMYerarJCxQd9FjVqJsDezVax40rM
KUlfxE9fCZns8L27Z+8Kb44XryVSD3TW60YqawQBijnY3U7wVayACE62Z9V9t6zdWhDl92GGxnJR
IajujkIBvPewthLWqtWmCV9J+cXjj4rC9RwGMWdLRcKpozXp6faME3UeH/3BsjdTIpWQCLmCRoiI
8XPSmACAnE3W1UAYb+V3uV1ZLGIPpjzqRUbY8orzDE+CUMWKGNSrJzOADyaWvPuMEMO+rfqb1Yn1
lVJvMFbFtDcEXCnpJpX7EsXBGFkfyhJIbG/L+lhNp43bWhb1zlADqVW5gP5Ll/7ls7Q7HAa3QmGb
DEaTLa8Zu4YojUZf8l3mzwcdO7LY45gcICH/AR/DlktZ/xoqHigqo+zLBCorojILjg+cvedM7aMb
w/vc0dix6pObA0RrkVRMMC5RPOQCtIn3eifYF+Ckiw/jSfAB8YmOEADa7nm7fVS/Tji1iENzO3b7
e3OZZv0rKDMkGlkQ1+o/09T6D+zYeeoJk5k/cqf8Adwsp7hEVnQnQ/sSl/wqrJNABVWz3omm+jr7
aLVkjrSYyw90WYC22p2V58pj4UZveqf176SMF1ofEWAd4I+xbQx8JrQ/okfE2+bgaFZ7Gg7irnP6
XW6PrTV3ZuD0rB2QzaHI9S+grFpQ1V3fkoi/dU5TaYo/sm8y2vPBHfkZ5VG/ACyzsPlD5N1+KVsO
CdgKoioBWEwBAsN//XIXJ9nCl1DNny3en+iOqft3RvsqhlJHKQv1Hn0YQHeEb1JRWEXXYa6ExdW+
7RquUih143h4br2Guin1PWfcB+H7kr7cvq/fmM2rDEpVVCWRG0QykHEhTE/TIccHUlEui/zcLZhl
eaY8SjF0rgpjrscHIoSvsT9+j8CoopqAK3sngVrJWLcgV/Sr4fz3eHTjMYy4GTtCeAlhOD+MgQZU
USO79CrAWyfxfeKH+9v3+ZundxVIub221aQ0HdBJkUzjUn2VH1pHKzEUrLjjicCnAyp2lKxINYsz
GSD/g/IF+WK3jkw5QjnQMiUzUCzr7MWNPmFLVuHN9DmrbO5M+kiBqX2XVKvUgSZljkzg082y1eoJ
0nAScpem3LzgC/cWFscH7LI+g0H7VE5m9YWYoEi300/DKXbbR3buuJmKrKVTntLQ+jApG6yCgB0Z
po8sgQxgICR3HTP3hX7jl69fmzI3GI0ZB5WUf2VvdJonZZftsGVnlXuMJEPq/CyAzJtAa/90SsQV
jMAHGE4R2B5DdkyylVauT0/ZJawMyEpBYBfyl/QsW+r3dB/ZPAHnkxqTIPZXnoK/PTOht7cSkrVg
ylTpnCCOQQbBpESAbORVeyDjV/Vd440+q0K3OR2ylkYZrVHhJVhdSGsdrKV54QcedmYHWG8V7wLw
jelme9ecsj2ILdAIY1l/1i1TNqzhYrlSycq2WBz0GJu0GAmJlcRE6sLYzmCYL7qL2aXNoEwyDioN
Nbr6vVlUd4lcmYL+SR1YTpvhbmiYhLLj5FYj7kaQv8sRIkflR1C/3raPLBmUcVJbMS1jMq5U629i
B7LTrrbC5G9qASv9oLuUUawXuYwtmo9xE9JrTuz0RPCyaxCrKH9T/VhLo0yOUiVaj2lg+JjzcCxQ
eVi8fEegrFKb3ddmOVC6NzlMWWgUBVJuUieunsCTjNqtcFa8xQFnFhO7nymPMilCX+hcUX28bHU/
PdZYLOu/EnRRVOgfMy9jVDa3c4t/LSrdotSTmBfqBuLk9nlWW1Pqn25r4Obe3vpzUcbDCOJ/Phdh
I+i9yK0/yMiG1+Kuw8iuvqv8GLSE83H43J10n3+VRis63f4RjDCVblNOzTyPcYioK9ktUJnUm7DT
ys4bGZdJdyclmQfmJ0eAbsfJxdTlN2nRGNrPEkHFO7mulOFCLFQiSAd+0d5iTWCIYNgMutkYj2WQ
NqQUM2WXUfTHujClmYlpy/BgdI9R4DB5z9cIHFIELfawq0/6E/HW1Zlg4bFSNFaURPcWw2YeI43E
3cNbDk9NcNsLO7uEWGEgRRIeLEaShZSRPdrI+mJUzCLmi8S1BGkhBr8gWAuA+iedOwegfxgecZmY
RayvR9kPbiiDQAwgTppBcl0NzjK9t4Hk3H5Q23GfALxLA/VBAG3R1ZiiDPqWVGNQifREawI3E4f1
X86rP7GnYDbPtBJGrnhV/U3mwBgxmYlNnhnKEgkAoTuVAWsrfrsGuRJDfak6VtpFFrD0T3gYtC8R
SgnGfYaiMtOFbcYZK0nUR4rqvA/HCfv38r0Iq4io9Ru/C3cCRpbfDExojf4imc3XP8gHNy3hSjIV
OPKzKGhZhTM2pTm/5M7SmToQw0bTMLCBSphiczd5nr/UBy4xM0v8zDNqa6wfQLkDRVyyVpzxLRPw
QWB1wk93sgs6NP//qaBU0NgVqSzLCh48WZ34X0yyeBiBBY0d84NuWrN/r1Xk+f9qqJLyS5AoiBKU
y+gQajkNa+gEnhsNO2YatGlRVsIoH6Couda1PAx03vRmEjh6wdo0u/3gRJptO2wBxzqSNL4UT9Ly
ECyvqsxwybefgEhzbCtRK8BMEYwiScf0vIC5rKXaAWEEw5AFevA8qzG3mUWsbo0yIk2U/XNrRTea
afutD56n+Ikf324r3m39xjbAfzVBgluLRoPAwAyaKSeIqJrCk4EWDxrsQ9s2X4x8fogb77ZU1uEo
g5L1Y1EYEaQ2KmAGRt0E66lVKEBUL55vS9oOUFf3SFmQrkJQI5NWanQkhf/pW+wMPqn7gzF3OGUe
K/vcdt0rgZTFKMcoCnuCGTRjQgXjKqi/yw5JtDHwdZ8BtpcMYQIoCRygt4/KemeUCdEDreF0MrK/
8LDMZVQRJOlid1sI4x18OKWVb5OHNtAQI6OzWQqDqYrheeGyfaJlnp7KwHhTGdEdQz8/2iwreXnY
Fa1O9ssJHw+xv4pHiHKYFQrWuajMM4/5IgenC5J2tfM4offzfnzK49SpJOQ1kW7Jo2QH8mAVY/qs
Jtxr3Hf7nhusOt0NnCmC3ySYpr/YSNKvqvSh26vD10KlRT1JrpJd6EuHDv1TAtbHbI4x3MHHgM5K
TtHGExe2JGAZ68s4+VO+a/K7dvw0B5U5cU9T9jjga4t94bUs9MXN6Z/1ISkLBLqGKmhJikDwMiuU
YwAAh3QcsfUQW5nfXmaf9VIYoZNI02jPQTfpPQkHSYsK9Li7xumPZCiaqVeMR0lvdZcBIFeLGZau
c4ePkdPoox8FbmsU0UvUG1jsIiyBlPmZlVlSpB69wHQAig+v+GJmOLdtwHb7ZqWXlKXJQI0t6jyu
b/ga3U3HBWijo1d6KkYPF2cGuIuZ+KB6Y0KEMx7pR3V9paeq2IxdMOGRlmIJUuXAlqWXeBmtKTgb
xQPjkCQG+qVQfj0kvXCYAqgc0+wfehn64N8AXke663eiz1pI2m4KrCRRtqeMElVvCMIFgQcli6p8
uONyE9igBD3MeOY+zzao3FQLk4WWKvnJM3NtiOQ/tw5L5UdhEOjq9BNfT3BJexIh94AxJwJLMn7R
wGH3dPt6GWpK73pjkCkcEwI/J4JCq00mq+IZkQ0j5xPpZt8gB32iGPiAwxtQwa14rz+BU+HcgP13
9lkzyCzVpCIadRHirCdWbI53uvzU97MtKAc++CJjAeL21RGDeOtbkZ+yegVGJ9TlmKIUkczhZUmz
F5nnHvRJZfSqGDHaB+/jSkzZJYE41dDKfLmIhVNnd1Wfmg3POM22IsgC0JllNGTp4c9Zw6jbRBbH
BF4wkc6a4fT99n1tl/SEqwjqfTWZlCVVjwsjCObcW/YpuK/PGEwHS2Vs1ZKV/RhJNDidUwA0B5b2
qB5Cm1W53FaQ64+gXpie6ZUgh6Qwm5SFpQSjqzaN3Wf8i1phESDnWQiP22pyFUgufvX9goCTfyLJ
acZ7Iz3P4g+jfL99s9sqchVBfsJKRLakIUiR8O2aBO5MuCzj9wbIxcEYMZSEdRbqdSlJlPETrhDU
rYDXKr6MwmTyAevGthtHK0WhXpaaCjxXF/Av0iU9R8foadiVn2Pg4PFucyjfBICX6BfdDGBBxsOo
mSzKDdZboHx3UKvjnBY45pRWKBzdayyn9tHQ/tV2XL8Y5bllaY6FtoPZJWUG+UzIWkmVG8zWTuUk
kdnsQJe6N5zWxoK4owMSA0V8zAq9f6w0uiycU4YC0ZOhkhEnuUIOXBeGpeWoAJbfWuHccCwqxc0V
Auwu/c/M0POf8iIrQ0C8eetILnccrT4z81dt12NiEOBmdlSYuaVZ0sE4d6HZYzwHIxuOsTdegi/j
gYXLtT2wtPo5lEkSlVpIFOJvCQtI6w2HFnjtwV3vYYXDkjAqRQpbaA8BFTxztNEsAWipn1lgEZtr
ZutboYzSkjT/zBkjhrIJO0+ABSVCEYqFJAJU/znzZu+2zdhO6K4fgjZLbdqGoUaaDnkOfKepVc0h
KMLjqJaRZWjgJzEVtW1f+0IUnZ5Tetm8/QNY7oAmuw6GXk74kVQzFRNIz5OrvMXvgdd78Xd8c6g9
4bFFexoAWK5+IbNZlcWG0P9NeHK9CMqm8VisLzMDKkDuHs14q0SnjogmbHJMAGWGBaXhfo14HKcW
0Kyu8di+ZHcZ5uIwbeKEO8WbHNlN7fTCyn1YX5q2ZvPUYlKflDTF2tNDZTcawVniJGfuh09iv7hD
iRRbzfzb3/c3yd31Yikbl8dl00TcR/cs9PsTGfIi3RIUbRnTQ5sIM6vnQ1Nfx6nc5XOFEEknU2za
JX2ojsYjISYhpD6xFUO7APF3Hl64ezgNdHz/QI8YNpTG1AQPrcKBUBI/4nkAytZDeiBTl2DPs1s3
QgPRas7lJfrOWlHYpBZeH54yYQEQgCVlgNxol7/Lmal+V15bEErCd0wOdm7Ho3gsPv9Bh4rUi2/4
MJ0yWiXo4pVhwa03b4GnWuE++4IlkJ1oz6/MQgHDI9Nc101ZcoD1wiFrZ3mTXDzSU/BNOfEu1mER
IrKJoVkmmYbTmXotiDPSzoyO8j6ymsfcj53SWrDD4xH2xw6QCswS/W+Klv++GZr2Wi8HXovJvjEo
GNt99xbcy6T1d999AXhQdYihRsW5vMMsODjbbMaDZV0yFXZlvMSHIQFqwlRma5alM78TfPxgh7ld
JMP9PnFA6MB9uy2WJZUyT4NSyRlQDRDsKV+lApTYgLu/LYH5LSlLFERL1I2EWUT0ar/YiZjCJquK
4yfZJJPgE+a8WJEFSyZNuNen2j8jjYMruSKoPFur9tJTDEwMUnouziKzecWygwbV4ZFBfZ1nIjwq
kNpIXlV6wT49ZC4BcZms8BNZ52vt9G76Efmq3x/m+5BFUcxIrwzKGokl6AA7ETmeGKYW17/0Wmty
032Vu4ACvf1ZfxNAgAxVALQ8b3yM/a3SnkGYR1kHlLELyDiYXOK9IwdAIyeyUo7RPgfr3YDS120R
7A6wiB7/xIY3+03d9N9fQc+uZkZQlUqMjVD9FNyPZwxKOQ2Qpck0uQqsF4451/ab5OEqkfrMY6Z2
XKLASBCYnmEnHUZv8gc4mwnrL7EV+jkGG2t7cMgiTOiSQgvGhG0wVzgYkbDii8hozv4mYbv+Iuqr
63M9BB1p7tRO6WuXwKuAGGzGz7GD/3SH3jW8eQfK7V19wWTXJzBXMJ74doxz/QGUL+JSUe8KDT+A
DJRLfur9BNphbjhtO/mrHGLMViqngR2Un8lIIwEjrc8Fwre0NgNX80R0bIuPzi23Y1pm8vN/dbVX
sVSCL8R6U2tgLnKDWNnHBheYVaL8H2nf1SQ3rjT7ixhBA7pXuvZmvHlhaGYkeu/567/EnHN3eiCq
sVdnYx82QhuqJlBIFMpkvlSQhrdEdTSsWei9Hmk2q9eEbdCoz21TVU4QK3gbt+E759zxFoGJmMMm
zZWKttMOeLSNTmNVKwHzc7tsXa3Ipt0iia/a8kmheuSn6a1ZKydlI2yipyC3eK2XXNdjLi1BaSK1
iwA4tFO9B6vjobmh2n9o30bq7xAgwU9HOOR1JWJ4maxMLrnzH9LwX7vD3GCJP6mdEIJVagbjEUhz
JGt+66HCaxcYqkJzhIhBqqxEsCC/Si/X9+IPZdUv28zVZgymkM0jfU90oQOl1RZTJGnxkmPZdTB2
H1Mt8Ybxhxp6SiJbssrpfF1+zvxjnu18xRBH7re0rNJlvqX6uZUoVBqex0P+hyD3yw4DeVUtx6FG
x2PlVb8fZtRyQ6d7oVNEFFcwlwu+pQE5w/9tdQmDa9CwlfRGR0REU9eK0xtWcahBizI5NDeEmX9e
xyHvTmN7YmVdJbFMmfsobxiUnt/xlvmgoQM5o1913+1FfCtUzr3xSFn1oAK0UXmrzTnfhAG5qhpE
QaAgF+qtncW6O6MbPR6f4rTjLTBdwCvAxrbJBiMGhGId/pPu4zOdA0DtykvuaVNu4PxlmuXLixjg
GopO0X1KqNA6+QZPJX1NM8/qyiVgtnVpH/DjDceDlqtXXyYZeAr0rjTUz/c+8KcfkO6T383eCVRw
3QmhNYx36K2yhpw8XjdMMefawjKYNPZV2Y0yMCnJJvCuyp3XY2LVjALMGM+ZJYn5AaRMm+tGeWjA
gFEaC4MsD8DicPKKEEAg/Cg6XtS3/F74Z0XZblm/bwQhpIMrVIRm/Ei2omaZnuSBV3YLtH+JPc2J
7kMTyh7laIGyAtqs6KcyneTp+tf+4bH29UsYUFJq6NV/6tDQ4WP9WXaTm1y2/bPmUGBSHmhPKqV/
gbAJL6fDu/bYbttU7PtIomeUXnuiOyKBioBkBmdjDC6l6Gftju5wSk4/Jq+8zW+4gRBnq3/rw/Ul
NGakuHdowJUAG4cHqBg+tNvivl+VD6Bi2HFt8naewaVGzaJmoFFmvu9R7Ka8zRgb2tJZKVxtu273
P0aVLLWPNGf5JNIJWtrZSRmLUSzy+O82zllllRUSTWiTnCr7ask2mXoqvWOpIAup4sce9IIFT4iH
t44MJhEpEIcuwDGts/A0xP6uCOXV9bPBM8HATxKMY1VAx9iLfQyUirMz6Rxk5TkggzV6LqQmoe1d
pb6ecML8ejPIb9e/4pMt8wqKahTdL8L9slLnpqC8aCPYNGvQSyleiTIB2gHc7iFDqrpatTvacEFJ
pGM3OsVu52mfUxefgtN2eAMxLCSoeFcZ/bprP4yBnpYYYRfRexP6hmvf/NXKt4bwbigPohlCnOMc
RxPnhcVDO5app6/rSC1oZNI/02KVstMzqwHdlXmM7AJ98LJVoQfTIbfQp+IhLef98xtzD4hiI6H/
RJvyvrpBEgrt95qVfEAAggYK/2NYwhL3jJjNi336wqHcVuRn6CXgCqcqF+Ao8ng0IZyzolFPv3Ay
IU3VCurwiG272snN2hl8LvURJ6TTmMgHZNB9bjQ48updux+RGoe8Jwbx5HtwS9gyCKxkq37gNVPz
nJTBmaiLoGpJB/CmLT03/RrtNKsWSqnXTykvA6MxYDMHYinrdLf8w7iPrPJE23UKKsx6/IGkg8Oj
OeB9F/3ziw0bxawT8hCLSe8+CGB+JhvkNe+Mc/aMLcrm6MuVwQQEUStibKu2uhOH6FwKqqeDGvL6
Ev4hc/hPKMOWZcdkCIUoxBJGj8mP3gNLvj39mraUhCT32p3vTZ560+wxvqZayTl14xvey+cPdbiv
n8C8tXyt68KEckf8h4NSWtNd1E7UY9KVub7+wVxrFHEu9nCuMJ0i0IRRU52jIrOUfj2LR+RPLYwm
W42/yaZ1mt51UWEJisrBUt7OMoFMJjQgXaBVZzH9ZZLXdgysIQKb/sC5I5fJT6SvNWWhJRTqEaCt
e5o42sIw2nl6EPWdAfDMO1uKf431e99m7phzaRE5kK0ziCMlI9ooaHJ22BoraU/HH9Ht7UVnOtzw
L+bpefYYsKmiLq1G2jgsrqgubbYFU9hadaONus23wpnX3snBAJ3BHKXT0rmi6vIVGhhaTO/L8j06
GyzwF5S+J4CNvqh5w2+ckEdncKcV57BQCE5IlAVW2NWW5Ps2N63Oy7Ww1dShDSdINX7CW7aL79Nz
toYo8rrcaafmOdvE68QpHxTOs47zbWz1NPXB/yDRS5CQ+0DI3UmrbVHh9HHzjDAQM3URiGBpidav
GqtX1qaSW3PPmVDhpQPZumiHLap6GqxA9ujWWAG/kZ4vd0kCHm06qFhDubk5lQ+81kdOHMHWSEPB
r8KYPo/GEWMj5EblzXDwDDBo0oCjLhMDVDqq4XVKPgI54cRdvP1hMCOAEnJlVHg1qMXJ1LZhi96g
7hcH+enJvBI6GwxQZLrZFyIFX+1AiWLrO/CAt2jxzZFUFJC2Fp9pLJvdxZrdFnbxxjFPfeyaeQY4
en8UU1AA0yfF6Mhu6mGUws32klsjMOI1svEWlEGMgT5eQgEOr2uxNQUoxzTGutL+cqzzn3uGLXaq
BfFzg+qAiKty0x3Lu/YJbQ8dyk7xtnrLeGtIt+jKGrJ1TnPKxLyNsYbiirLQUm5uGfVVSBulO3Ia
nPy28trDsP4r2qKv65QtbvZ6pY4BHUKkFptVhMCP7hsvucNDEHZKNg2rWIzLz1Co3ISlRceOM5RW
aAPNgBga+rDohGrWvDZAXjXBZAITgUxaAMI0+u6pfkh45dJBe+LQWR/pJ1/fj3OJmgygQACvUQOq
AGIk5aaR87cx6p0pktfZNNmG1K/GKt7IWsLxHw6OmQzMjHIK3TR6d4vpnTbdgNTY4hxyTjBiMhgj
Vqn5nzZ+SkldHUM8tkKPbCiBkvQIDurb6/boD752HhhMGXW51TXaVCmNv+T2No1POiRHjJgTTvLW
jUGTyBgKsaZjUIOOhioU3UnGuzuvgrMksgOxcVSKmarC89NNv9FcOiMeorOIjumMLqjjHEppEbv/
gkny6hrCMpNRGQliHj1D1EOfH35q0YF7jGKK781e80rog40euu4P5v31rbseosOujL29eIj4aonH
AHVGKGlhLhKDn0/tWtqKe0rRx7F11S1hi/75hS30/ZMupZGddmOA/4iKe9Q7446ObydO/Mp7//OW
lEETXVXkQKKdlWQ+dNUeHOlWOr9kCWcJr7olvopBkRm08lEoYwV7/T0gHx1P7pW7RQxepGExTqMC
A52wL6QOL8SNVjyrOfS5y8TWG7RXTImlJQ+FwUUS6nZ/PNr4OAZJWhCcyhptssNjfAtdhg0dmRVW
4Bu3eXkU3joyKNLMXZ/nNNttTCc9q+wh4b17r4Yj+BgGQLoMeN6X1P+EfWDWYDxbF4TDKnT1TsGs
CpOyndTS74MGX5HUiVXJp24IrXZ61KAq3apPBEPcasR5u1xPjcImgx0BKdqQgLYO2AEq+rP+hFL8
rZpZoLmsNhhjdZTcRqBg/4smTAoPV/zjM89xcaQbvYQf0hxbvCnR9UTrmVTriRae/sUjm+Min/HD
hTVSzNNMaJzXuKOj/YDIdAY+VchZb8GCgndh/pMXCy0P5cnU81VTRY8XcwAwlob2Ckrigcq/I7oY
BL7XVsNjuMk3yTo+ZZApA2OUAgArA9RmeIdi+TV8YZ85FXiTJlNHM+3+6wxW9WpbILNgHgM0eA2O
5hnrPrFAuLHiQPXiUbkwyxwVMy5SIcZjy8t0SLyCCLCfwbORhqalKSj4RZFk9aVv59JwNtTuODRg
KdWjnQbd5nEIWjep5b8KamQoIpoqUTRRYXA2KQrdFCicN27pdG6wpqx5JYg4BLgbf8h0eQW+zDGo
CzZ01e9FgEWX3EXIjEdjbmdByvmq3+HCwI1BVBkdhIpCPrf/wqMT0k8JmJFAEar261SOvWxE7jj8
kBNideQ9lldx9n59b38/RN9NMh5ttMrQGnlLr8X4IzZNF4RGD9dNLHSffrfBeG1QyCH6QNEJOr7H
mZ3dqsim0hny2Cb3xArOw8YHS81g6x/XDf++ad/tMm6bFARq3hrsDom5CgjZ1np1q5koTF+3s5Dz
/2aIHUEuoPpWK6SHM/6SPAJyYwSJIHamyEc5lSOP9/bjfNlnQf7CUSp/hN7zDINZ9tSK7wJWMxxe
rn8V3fnvYP79oyjYX9joSVCkjQ8bAvlhVJuqvyHzuypZTfJ83dACqn23xESCWqVncY5kwCeqSuin
N2dHRIy9wyDmHo/nwq7u/CeBr+j+e0z43TA9HBefGAWyZiQ5HITSuhmIqot1qG6gA+zSKLR+nV9F
ZP3R8ATuHV47F+fgsYPIkRgkpanT5VXEg6zKay2aOdHHspcAIQ1J1/Evc7ZjgpLX7HcArXDsLYJO
KjuR0sZFrZo3i/npcb97y5ct5oybndzXUYfPISsfHNevGH2h9yOAP5ut6bVaQSC8cqLMhmooQUAQ
2T6m7AJ0rXH7U5d39eunMMdeU4pYCaqBXg3BkVKrqk9zgkboBCzF8bE8Ykw0fRW44xKc1WYz1Vqn
KnPXIg+ktftCfDaVm0DgzBb9AWj++TQ2MW2ESgjtaKwy5ent9xKUwkInOKCv80SVVeJXcnv9bC57
6ZdBBgRkMZ/HsqkQ0VWmpTQYhZN6+7qJP1wPXzaY4z+YSSOr8ed+1fvmCB0OTEqFmERrnGxjbsle
3CkxD7LpX3rFX9n8dG2AWgFqF5/xwyb/CN9pvpUSflQf9U3E1XpdyKJRqPn6SOo9F1CjS36aRx0w
TjkVP+Z3xaOqMfFbGttQAMFcbWDrhT2sK9fkvLN5O8hGLoGiKagwoL+mgNJr/JD0POVDrlcyOGMk
ftNLOTaQjgBATOG+W2Wr5nlEy3+/QsfvmidltNCY+n01GbRRx8SU8gIWQVX2qKzbe+Km0HndgS3e
abfJqrXm7eTQTrtQtJGD2k5v2pHHAicth2tfe8oAzRSQBIcDv4Im1oYf80lbZbd9gx50zHkQUDt1
XnybgBS3AycSmr55cfnnHXHFidlMd5PrvahBWs3LQYS38m9a8Bg2n113GK2xG6T68tAqMMGcgWz4
pbyRVpihhvq1Fzi8dA4H/dgsuGE2PSoJiCPbOHfjfLTGbnBDnTeyvTDH+W3nf8t6z7JvNh1QllI/
lScDo6rlUVwHGCW5Dksy5xph894TSfM6JFjcxm334cfwQ32WIqs+N6/TMb03fiEffUhsZSVNVjxb
Wm9FZxXkWh/lDVoduSw31KOvbTUTqmRNneBVipdfbkTTqe+BiOkYzygzKGRn5qaywgAGtCSnYXSu
L8QyPoOHQxElmRgqG2y2YggSKxBuYSFS1LBRzjvTfKTptm4e2VnrqjamGbj36UL+H1t9YZe5e4Qy
lECZBpdSLTx21xhkwCiNjwQhPde5zQPKhczad3vMPRS2YjmUHTZ82kJJGZzM7y0m7Wnygndwl734
4tOY3TRNUvdBhNuHcnh9Uk2v1E8WL66lxXN5YYm5d4zGKAc5wSI+Uo2rzyKfY5x70JyqmIjB6N+B
B87L18GFSebGiQItKjsDMcN/VAlpMzQETSGASRtWkQD7F4H84m1+YZK5gVChqSHui/UcSltJ7eS2
Pvkv3WAZoSUlW3Vb4BJSFM7B4MA/WzASy6rXUqhPeV0a+RaY4kKbqN0duuzPfRV7RBleokmbLaOo
OSNuCw1D1FUlxSSSihQfO6kwGGWiGAqWmDZ7Y9DQTjHsYuMRjWocUud/FXZemGN2NNZkUO6NOBmD
3UZW/FLdVA+C63tBb/nPZI/T+CB9XEed5QfFhU1mS0c5qUlOj0jrOO2+9eZz8VRiUgJDBDfFQY2B
vPMRlZEbzcSVVh9mlXcBLB+dr0Vmgoy0kmtfa+ntujehHpZsswNIOe6a0TIxxlrQvk9ilY+Tg/nr
1z5AbrUCZYJxrHY8VWv6rb+B/8VaMIGGoKl1gvsUz30f3RREgepzH59EhbhyGN+LSs4bnOU5GDvX
UDdKlpYiYANZGYuWvaSnaKWvqEg4eE057kzR7srnqUzGuhnGodNkGNOzwiLaRjE4Drx4lX+tHzuf
IEAJUtdpnBR1uVWVrWP0616ePEOa3etuy1045hLpiRm24wRTjUszxIqTbOWzhnphuk5O//81rW8w
wBKCR2pbpAV6lby6KSarGLWUFoHu5XLYaDp3PGoR7y5WkblKBL8ItCrDiaShF+a4j2D+ChFnZgdE
mfQsDA5GQXWku6q3BPJRvHIsz00YFGrqkujiDNAD7YInPNeAgmBLBVONzpYdiHZ43KuMc/BYDUEj
VoaaDAh9RszNmx6kuk7Rz3FHMwlUnUVC9tJRN90bL4fB+1QGeqYaHSxxOYJYuMbQbN7ak7b5Hx2V
wZTU6JQ+wT2NEz5DfSWHJoRgixvKNANqI86x4HwPO7owTRDT7XU4Kvo/3WbGhEQUqdy3we/lyW/H
gWWNq9BLpIgFdkuKcqtFI0UWRmu56de60riyNngTGd1snuwYtfQw/Li+orLCOSDsUAKGcxppAImo
p9TG2iCiHfap20i6FWkgfqnPBoY0513yczbuBlF06hCBbL5V6ycxvCu1zGqTUxu5QfEoTMeqOsfd
XWHexNmTGRxEkPfmuRMMXjJAD654S4cXJdPtKnpKGt/Jha3QW+H81squPwVeUjQgQ7+Rm7tAOjbR
rZGc0vqYYiQ/vkVo0nSIi9L9bGK6Z2/ksRWOViSvTJAkSI50nmRb1C2heQ6HO0lILD3HkvkHKZZt
OV5H8klvnyfzUSDr6Ecn2eG4wYBHMK2bcCv7op0VvSMIdqyDBwHdyxikrN6HdF/1nlg55pBaanYY
dRsUj3ptZ5rvia0ArueNX38E7VurfJRAD4Ng+ggCgebbaKwwyWcN8aMRgpHPEea9CRqHehUgqTm1
ThjsFXmtiJbf2r7/c0jOmtBYEgJNo1sTTIdEp874ZYiNFweD1QmFjUTMShmAUIMjxg+G3lgJCS1Z
bG1cQnbTboJqXRWbPgL5OTLC3SHVbsXRrSHZmGwNiPy2u8DYN8Ht1G+k0u5kkBood0QGd1IM1urp
uQofC/OBFNvIOCYfEH7z9O6XPK9irbNqYXKCyMq1lzhRrHzcaCFxMUgvgyOvLW6a6SZFywXCR7S3
K1ux3eH/qnx0uDy2yJmaXkJsEj6G+a4bTrn2KgiyPbfHWFpBU8MSJYhii1uU3JrmpY4Ay+3bAC0r
hGr1KmpdwXDjCSSiGkBT+ZEUTjV31jhVdqNuh+FjwJxCqj+0yasAFoHYaW+rYN2nTuafpO5Bmjqr
iHQrKMBCKnlCeK+KqGrHe9Q6x+JNyCNPHn4N8M9Q/FUkOQdDlk/X1zOUwcRaFZRWbgH/SVLujSjZ
Ck31s1VmVy3kTQl9cGUIO2tK6sy7frDpvXYlPGHnfcIxR2KP3nuKNmFq9thVz0n9ct0GDyDpn1+k
B0Eookx+AX7V0P9Ry8dCbTnRLM8Ac3lrfmaW0QRsEjBq3NXrgSiclCpvmZjrOe/HQFRqWDDLxjba
xtY0VGJHrgoKzw7zMJALccakKy4uUYVcnrHNtv0bOWfP5gECPMj55TfpA3e6lhNBslM9SZ4kqqji
ApN9Nzmio9+lqUbd1l/DH+S5Rht1bqP93bnuFctW/3F5tsNB6tpoFisREZcfIWpttVFqbGLG5n2r
9FDg1UNxfd3i8uJ+WWT8kMhdM6sdDllTPfoikGOSLMF/v25k2Re/jDC+aGaDgLYNLKYxJm6mglVx
Xl23sNCo8S2Xw1bStUEMTU3Ck8JI1Js2m2NLH8OTSNK9EfZuFMnnsTadXNX3vS85TdQdEZ0cSdDk
Tmh2u1qfwFzhgzWtC19RnzjmvXYwUp5EBS/F9Vk1uDj2fi0RdAfBl3tPf6bUsy2KHsqW9nx/cg5w
QGA5Y/2VJ/nsHbqwF2dyVirSf+PZyXTJ4/CKTB7mF6s9ZXWWn8HS45I3NHTwO/C4iSEm5Gy1UjWD
EECqHf6rGIMTFP8AB17m4Pzwgmhe4pIlQ5KyyQgmGasbm9b8PrjQ/AOpJ1qhithqCrS/NpvCgUQM
zzDP+xT2QRtgNFXRkKQetjMa64N1DCPrMfxs6qcUMM0mOodrY43CxB2/WWWhBeyb9ytM5tTvFD8v
Siw0irErml5UIRgWnuTYilBsorXt/CbsnHzL78paPNu6oepElEXJZJnqsqKKmpZ2DUx9bvnKrxJc
WNfP9iIoXlhg7hmjgxZVpSCmarSytAxJOhJjOHV1C5a4JtleN7b8njcghmMiKYs2I+Y9L8ZNZiZk
QhrKmz3VS9x2N96gxAPKd9/9u/ruhTUGflXdF9J2hrV4g4kT23wKvXqt3aXgbki8/MF3uU32NGr6
Lbi5sMhgsRLMfSBLnxanVe+lsjV6VP0nPuGCCUOL0keUlOJe24ncodIFAl446oV1Zi9TfYjbtoV1
1RLtJgKDk1hb4Vk3LTrSkNnKMX0EhcaZ9pmaFTr7CCho1ZXsGW/delpzR60XY8yL38PEFlU1kdLo
8XvQVYb0wrxON+Nesys7ephXyR7vBSfzqnNxCjzx9rqnLR6cC9NMeIsZXuyDioOjNs96nthSygvQ
uL7M4K+BciVIJD6f/L1Du7uRzwA5lY6BiuLur3JTX9/DPvlxxca1MOJ7TFmyUxETP/Wzmr0Z8Y/r
67YYsVzYYbBWVvVW1mlhvU69ss2cSPuQ2oxzcXI2h33Z51I5yZNCT0na2EFzkqqf179i+a66+AwG
Z2QFI896hb2JHgdXsPzEjQILgvCYxoL88XpcDYLD75VZzrJfmGUAR8uSoFNa7BJe9HZ8Nr3uUB2y
g/YyrzvIbFO1h2lP9iMaWreh2+z+R69n6QZCCRQ9hObY5Syy+/IuyXkIt5jCu/hCBmLm3Khao8HW
TarvNeVKEt/90lgnISZl/ZBzN/GMMfgBubFYEgZ8TkseNeU1rxvPN9d6/CzFvnPdY5aBW4X+G9QL
DZ2tynZCS4lEsXPG4KsQ6VKedIIXSAWlSzmTnVJEXkXROc+D5RDO+LLKRBZzFvSShACTCnU/Sl60
C14DUOFTErJxVa/41KXLiPxlkDkXZi2CjoIWZSknOlU7ouNfdDrx+moub9yXGeYcKFGmjX1GNy4x
rHG+TYfO6oyDaR4I75JfjF8ulpC5cXWz8QdBwzs5FlPwQweQtM+kXZMQIHHJK60sV5ovrDHuX2m5
BokJbBidEsxPKOLcaKhSgTyeU2P5w+3ytYSM74fDiD7xGAeNdgERO0eonayCTbGBFOSOZ20ZkL+M
Mbdl2vRjFhTw/lA4GeWrgWzfdYdYfpoZ+EdCkVUXDeayhDSINPkDLNDPmZ0M3K205KlD2RIpvx2v
3eQPF8A/9thenk7zm3n6b0uTW0ib0itWEeqLCP+Cc9SCvrVedesy59xsfzjRX3aZ+1Md4zaNaSNc
uEHf4i0onizgf2lFmKRQbP9JflJeri/t8vPoa2nZHh45GifiDzMOG+jC6nN2O28id3zSzvm6/UVL
6e60rj/ZaqOnf8FfuhgxmLIi6aakotue8Z18GOtEpt3a6WZ6lBsLbBQxOHVGW/TEe+2pOemPfGbe
BXEHhLqmijkzwzAViNp8z/C17ZBPg/DpT5I3HMtNvUl25Tm5iQ7FCrzWIKSgE5my0z82ZwPTXAGI
xPnM8Msf//UzGDwwyjBPClr20eNxB2YIpxikJ1UPObfTcjPNxecyaJCnQyarKRIwvZfc0lEgYiEp
vUEzHF9ObRFRL2wxG2rIUpKWDWzVz/ppcrtjYoK8ERUT+tQuPkJMp/2iDyhec80iCF3YZSCiFYsx
1AntwmhKV/I7N491zvHkbNdvKYxB16OK3vI1+ajj+34+dbz7aDlb8PUZbLZi1CNNn2itX0rtCU8c
e97ra4D3IXUwce20bptssnvKG8unSl7OSF0YZwKKTPh/bfBphD6DCKS9GtopNuAyBnPi5BGvXZmb
/Ki4/6aPdLkr98I6E130qtCEzYxPp300MipTkaXZ5WleTy+gj6VXV3hjBJb6wH/78k7IJ93bRS4u
N4KQlGauoLW6sQU9tcN2XodQwojFG0le6aG2kTpjVZbE0XkUXIvhzsV3M2AkQ5KzramwsDJo1pQ9
lcV2Ut+74oDIhIMEnMOpMIAT6YmSSDOSvaH2bhYPTWA4sfEsjPfXL5Xl8OPikxjA0SPonEoEW+kf
2r1sD5/09pOXnWkqtePFwbwFZCAnj+cEs3g0w2cXjy081iNbKOTRnt/BKl00RqFeCMP8E8NbTwZ0
xLyRzCYBIjRh5LTRYA3py10R1+5fracpGaahKfJv4ui6ZlSjRvMR+X7c42G26m3Z6zyq+C44vGfg
cphqflmjUHtxGDLdIKouosMJFAu022hXrzMwxJcrXlpiMa6TRFmTVQN0vr9Jy3W6mCczTUKDDtup
brtVv6Ysib6FNyi0Pnk6jksADhVHNOtBztT4TRZANxUIShRwS3l4mJOTMvwYE17kTVGKzeHh1aVo
pq7ISFIyKCbrpRKpJWzE3dBapI1+NlJ9FxvozxlkYivTtA4kfa/H2Q5Cmbus6o5hFD+Ggca5rRaD
yctfwmzjnEDVlMyILshKeA6OClo/wQD7UiFnl97qP/lzFUvnUEGuWcN0k4glYD69kZWKjB2GnSEc
fTMJilXoiNXVp8j4GFCcvn4mlvby0hjzdZ0RRPIU4+XWkMaewsgawO7eJN51K/RvYXfz0gqDzV08
G8bY4yhUfrAtu2JNlOLuuonFQ3BpgwVlGbq+JKBfAtpizdZ3KcQ4WitDPaQBFzRX53Bx5Qyi6Kpm
SpquMOA8h8JoCDO+KazRv9krd/UceX3U/M0OEZwBHCv5M9D+DiN1E4yzJOG7NETAO0WTQkcnYXef
K6bC2abFsOnCFvtgq9pObqMwUbzC7cDSgXme0DLd1KGd8YR24nopequru9zmpamXnP7SMvNkixq1
7GtIbntRMwkb3wwcBUMBTlxo0SowcMHKflK6HJehfynrlpdGmUBt6lujHtGygqM9uRpeTOJgBfsJ
7WLlauT13i5/oYr3mWyaEGll/KXPtHhIqbSjCaH7B7+TMluepvk0aGkfWQZmTc7GELWcYg+9OtlP
VEVD1EWdmPpvtasRDQwQzcK79D+MSlQj7FNZmxc8LC2lKuH6MTRdUn5LLRh4MwhTEys4faMz3lPS
TmU17csbSE1zEHnxk4hMFJEgk6H9ll/FwL4QiDAl6e/KPLoVmqRk8IQM+nOiuQpmMzHExIHJBQDD
kAgm80UDT171M9NxcZePwxDJSSAgld367+JQnOai53Dn0fCK2alvJhj8InkuRMFswkRVoHUty0sr
FXDdZY2/irroRsj6lzDlNRgulau+mWXcUu+rivQhVnOqW8ufkseixgJKqtPNj2JDLK19TcXVJO5V
HEIRPfmdoNmqdlD9s6S3AHNolAgq2hI/jDr/GEERFvSjk3VbjeA/iXknpeNL7fPaSBZXS0dcACfQ
wZXAXJJTlvnSoKaKJzatZfSnXGqdIElfIdRipXJwi9Knw0ELugHsBimmTjTMJ5gQ8WWi1CjsUkkP
FcVLqj72WmEkHrp3RzsaJBUNreiNnOaMrEVdqLw5qyJLHVLZFfs89qo5KLeG30KhLlby16AUzRc0
LU3jX7gp7gjQVRCiGb/dSZoiZiSk1bCpFs0SulCtUltN5ZcrzlosXH6qYagIzwyRKCZLCVTI6iRk
saZ4yl25r2bXfFc9jVCOP/EsHKbylLs9Zj8tbkpxaRMQcsrIX6oyJqmYe8IkWS8WE24+Ws0ctnFn
U1aWYhW3lnSMajCVQGt+E9zx+h+Wwguwo2gaJlNMfDJbm2iGoPF9GQhAi+bk17CKvdALYXXlv9c3
0zrikZEufakJxgxdIQribPa+EIJcNuYBX6rLH0N01xOkfMa1HnEGFZbiW/XSDvPsM/Ww8n306mFF
h89L0P+QVrMNTi57sjoreuK4ztLJvbTHHKOybEdfM2ITWbTBlWYqKwH2PUG0QeZDZzHkdUfQK0Qz
MwFvTZdg3ETIZkAeF71SbDc1pJwaP5sNxVPDW8UPnDEbOZfT4tdpOBK6jAcZzgdA5OKiCEStyRqp
MtF1EOp2XoiCVQpD4+Vqou+kvpiPbdVpyIuMEccyBWoWnoBOeP9hpFGC23y37Otw0b4VVa8G88iA
zJ0vJE6NrGs2bHX/lrOLC/e9emmNrvTFd85EruJalFRPLtVtMxSPSR6Etg6BW6utx82otKVVGs2u
7tu1OMTrQi05sxMLYYCmgi3HRPiNm5k9kKMSFDkYjRQvQEd2Gye7ApObehft4ugwjR+BOVlS/M75
bEpuxSyypgL5AD269vuztDTmfAzKSPMqQdrqXehmPtrB1QeMHlgJSBhIVdqtlMMyt9NhYcW/mWZW
vE+lutBTmFatyf7UwFqTzX9i1WrN+cwF7Plmi3mvlaJez5UML/YP+nN2a3rRK14dx/EmPE5O9ELW
5U/tyONSXcqbfrNKf9WFT8lZ1cSkrE0gUXye7D625FW9T8+IhJrX8ancCYcusyUBM/joTV1x7xYa
7l/bXCYUkrs0y+oWK9wTtwYtOxhBS8u06aQT6a0aFIXXl3nhxH77XgZ5c6mLZuKHcKZysjCcti8I
JhEb6MqDy6QseB60AE3fzDHQFCUaIqZ6NL2smR6VBmRqWbFKUWawhRSNUUGYH8GVKHJgaSFS0FTI
R6oI1EVkcpgLWzVbrW9z4nuxvpaSex8AKHDcdXEdL0zQfb3wm0428rTPfd+rK7DU0h69qLWqqtj6
/Vkfn69vGu97GJiVqlbryi7yQUCD16IoYrxgKvKz2pYNJ5hbPIRYO0QdWDedvUpAP9OMcoWpBaWq
wEb+c27exCqxw/jtb77oHzusDEKtmRAoR8TvRWBxDxW76QWHBBPHD5bqEviYLzOMI+SF4WdpHgtI
UtZ7s7CSHcjlfhqKNUEI/Uay+2PwHrrpTym3uTHH4sm+sM14SJTGogzaU3gIqrPojV6NO3iI04CJ
KfAkDlvhQpDx7UMZDxEysVDrGes5lZozywXoBXjURMtO+LWWzF0gqXqZSBpco+5qzSsqgqmpECrz
gjxWHJDimaJ/fnG41EBThEGMfY/o0/8x921LkiJJlr9SUk+7D/SAcTNWpltkAHfcPe63jIx8QSIz
IgEDzLgb8BHzU/tje4iu7vTAWWeqZx9WpFukUiIzFDNTU9PL0aO933TshTLxFSzbayH2onlCKPfB
FmciePksKHQ4C6sS29Y7OcoMUXxLeHtfKVXqq1G3qVJ0wpDYWsmPLC7vSOpsJ7PWoEpUCdjgrHvX
C/WpNACmttT8+fwlW1IKC46ngVSMgdhx9rb0yqjnTlYq4FAF5216L7Wn8wKWwBbWsYRpf48OarAk
7XkXKdtmouwGo8UNUzDAKwrEJbdc7bW/SlAzylcS9YvrMjSC1j8Di5snY5rR7oVVVgr6Ax/hfLlV
v+azLxUVLQR6/xQxcwsSPtRm00NEvUGIvUEZ9YbvpjHo6sVaZWOpZvNJ1uyY0qYjPAcz5FaWRvg1
dYixj3qt2YVpV7+0AjM4qUCjYSdM4NKstg9Cwq3g/Eku2H0E1RbcawR/iOFn35BkpK3aDBwMPVo+
ud24hN70ILlJxBrsfCmopaoJnmIdAS3w7bPLrTdqR1vU42GTp9iv9mKxn6rjE3cT+iWibSv884tb
0BeqGyYcd9XWTKSoP2upEXfEGLIxQsBOHpTCCkxF3ZwXsbB/n85wdhHMSlHUguKqhZ25EembDPtA
iNwrjHLlhV5i+fskauZSVYQWoRI3ylb8pIHuYzRsgYes3YKryTO22SZkXv3IDqG3StSxsI+QTAH2
caZAdu5WhUqlyibEpQBjrC+jMfX1mrUrO7kUYllIdjoagizImS0vKulIOw4hVZ2iK1Kt2FYm0bWj
O29MKgcto4PXm+S+VeQamdni+n6JnjsldjEipVzAmtmY3hnRH7J/O68li2tDBdNxKFLy6vy5aRpd
R7NloWyJ/ZDX96V+EZOfWn1VgVeKhtl2Lf2/9LxZgEjhmkH/yZzmbmgqy04LqWy14i7EtHAKxiXl
loDfyMl1D6CbFX9rcX1H8mYuTyN43pQE68ty+4cwgMdKtR9kyL+oKL/hOQoS0/ZDU1sxXpPFmMdQ
x8uc3e/O1Ayrq1u8QnTf9W8NeLsxP9o/f3aLN3xCnKFiD1rZD1fz6KljDTO1rsReCswGcpCTtsOv
fYxMZ7HWzba4nEnzTeSYbW2eZMibVDJiTG9PDrg4+ktbuickXLEja1JmZ1WWXdIlJSxWHj5HaqCV
uluvoj8XbtRUnEE0AeTnlED9bHlVGUZABgl7qyjJM8LOfUjXBuQsnAtg25pugWMUGZI5/Xiel1Mr
XGZvAQy8HXr7QNTwumlA0abLtT2bXsGZokEWJbphgbMaV+rzcmI0N42IvuytbobugMmIPR93dfgU
gy4pXvNyFhcGK4gWLYJq2lzhZJp3RlujzovuVb9J0yBXrriNREz7fl6zl15kpLRMJPCMyTDNe81I
KW0ljYvpRVZuEgx+LUACEvSHHpOoqxIv8trSlkBGqAtSiIJuIHc40wtBOqmHA4uCJm3tyyFiyhvX
1e4qpxmGYWctPXDA8Tcqynu3JDFIoNGsurcwIsZPakNdsR9L3h5Vp/SpaSAUOEnwoyyKje7iKKiY
Mf6MCeBrqpEOm4zq0U4vU/AC1MLZybiOrphtdz5uS3dnRtyJVm7lgsX+9CWzW1mQFC8qUfD6JWn9
XLA08x3OW18zkm5HRaM+GdN8qyRU19iDT9TN1FC9wYA8m+pwqp2ZBzOamYCXVKQBqEqvCBk8gOb8
zvg2dmvO9Snr5CSKwrmGbsOPmNfRFF41xcgSjFj8QLiP6NEzgJ3QLkTlFdtpJG96mYLg+qv0wR6M
tjkfWpgX/hqG6cQ6fXwHyrmaraOANXc1etZ2rE2mJQ/lzSDF1xhkEefv1tKuOgBsWA6Gj8AKzp6m
HtRXmHFfp4EmbgZBvIFlbqjdRlq7/dOCANzBhYK1hec0txZ81Csn0R1UwJPhFbMsN1ISAAsAaPDj
TuzPC1vYOAhD/hsRs2OdNHOabV8Igc6foLWtnd2NXsP+dFXRxKGg2qbBqGsITWZuYDYmHB51loF2
JPPbpL4ry/buz6/iSMScm6vp67rGyWdBYjG+1UOj8mpWGiu8sSfv7MdCAI+fqocwLdObcuQ3aEPO
ahVDtQPGwMoV6+APQX+W5Gu+3qkRgyCDIK3g4CkkJ1x2bZsXdTGMWRDahrxyumLYJmFauUbURGC9
h7eeE45RRV3rbCKqcM9SWudhLOK1CO9UO+AloXgHBAhOD8/X5xUnIx9aJVOSoDDfbOMbq17Pn9vJ
K4woFU4mlBwMbchqzHZUiXqrGpjNAmcgr3ZEHjPdDqYhFr6snNKvwmGl6nN6iSFQJyhxoyiqwdf4
vKCqBFbU1kMWdIM4FI1+T7i6AdR7U1nm/fm1rYma9vZIW3rbHHqtYmnAMsX2dYdVbtMCEKsPuyaX
0Yq/fqqbnxc2Oyknyqd529jJ1Cy8zjH8SoC86Pv5JS2ow6fdm5Z8tKRiKMseOA4W5PBjhkxsBoyz
OC9iQSMw5QhhDpL92mkaj0ShVCuFpIFQgEJVnI3ZoSm3TF0zBgY261fEnbovpvNJ3uyUqozmprDG
8uMBU0DeJp4cr3ExlBRDrNbmgC0cEiXA2QEGQA38f+Yr2UqT18xMRJBWzOXa99QEh6K5AgRaOKRP
QmZ+hyIyfYySWASlWj/BBfFtmq6IWFvH7Ba1qjRr3WQi6DvHV/TCA+oz01ZSg4uacLRZs5NprFxP
QNwFbEa145rjRib1YKw8lnztxOCfV7vFFdmouMNlI4iuZ4YIjGiRnYMhIojVwvSEGW8GxFSY5WK8
nBd06qFPCgfTDoQuENAnHnqq6uqYa10WqCbbDyIE6sVEFB8Z6EPMkTwoan3HLOcxr5R9Ew1vGi8e
gYzbWzRcsYWLG3z0JbPbTDoumGE1WRBVMTrM7P4m1sObThtqtwWrMrFQ2ltZ/KJuHomcbbPoHLOl
Ol5QXgkVXWapcQFUoO2lKhFeKDEhIWtJ7zVDg96Pgf1MlRxjl/v+PnRY7VUhGH8irq0hApcP/9eR
zPzlEBMEYKPbLEhTDY35Q/YFQ2deKytb6yA4CQlmZz/zhKJS7SJd41kAJtFtyFSfMIyctTGOoQaJ
UWe6GcYlnd/yxbWhXQE9m9A6+OmfTbasor5n3CwDg7c3vAN3aW9ddRh78d8SM0f+xiIyelStRADc
IQavOPLKrNNXR2T/iuX5tZw5p/pgsNFGiaUMVKcMeLkbMkBF4xU/b/FiHAmZWdBRw+QamU0XozYx
AEX4Q3fRRDek6t06XuubWbwSiNHQeglsGOzd5wNKYwYJFA54HHVgSwYt5IU6rAJuFpwRuD02qEqn
/wHk81lK6eim2osB9o0qzGurAa+DprhItmAklb1iWNaEzQxLQUwT6dEqC+CXx3uWlc1FrEZ8iy8M
N3rG1mqMa/JmW1j3JeJ8W4qAdCX4/fPkDnx4mdcrw0Ma8pUJMkvKcbyTM2NRcxKN2og3vA8xVMHU
NybP2LYHvC7HvK/OjKPd+as13dBPmSoYDV3XEDfBHTrNNHcsZIpddiLQQ93NePvQE1hAaQ5osWrI
ZWgpQZ4W36yY788LXjIdx4JnD7ARVRVRCr0MTPUhQzzvZBdOSVfs0+LZIXi3MLNMPc1rq6PBcuTp
RUAHc9xarX2ttj1x2xxIktFM3v/8kjBDzEFSBPEGmcfwXLRpNnQhstksav0sBY0si4AB532zBgda
0pNjUbPdE0anRIWhYmFOfVAdzR1YsQNF3UVSxqCerH/+CyubmklQ8wN6d+5a4vSHXAwKgmz6fWC3
hhp7Ax7W80IW1uSoDtJrgO2CaOCjofvI/7fKEv5y1aRBxg1MAM+M/sZhHBybYQlmUw2t07XDij+L
h0CJ6ljozHQhb9jncoRQ08DkNwc8ucOKVizcsE8SZvZKKaQZhjblARe6uQGZYPYVNMCukqBZkVt6
gHoB3w55KZFdcpwVAO2C/YfxRf0bYYFha/PWADC6mjRN9DTo1egHsO+PrZOv6MaiCDwvBIU+VITn
zi0tSZLnMdx1GSpBqJtXXaR+Pa8ZC9fY0Y9EzKwi1YZRLwY4dlE7qtdWxjGMI5fc8DF4PHsuu24t
TlwwTkhNmLjHJggLTuDNpGmrVI5w2M2x2hAiQHDcu2jhWzFPSxqPaBSTwlQ0R6rzqoeUskjVRs2C
Tu02OW0uRvKcgpYWFtfVmz//bjrHwmZ+hxDKEJGOiEDhzAv7uy5N/Zp+s/QVOUv6cCxnFr4xkuWF
rckpW8YJYhylvQZiIF95KBeyWA6aj5HZQXYHOZ55ZcDScZ26XuZBPiTaNmxVtuFO3l63bVJuW71w
/CrK2QaAiAiku5gZU5QxZowk2b9givEhOD6ksoCqnrtYIWY4ZxrAmQHVkzeplTdhmlxm5fBiGDwA
Df6K+3gKRJ2K6lBJPNiQeFJclwUpkJ6HvH6LcbNAnwb2dXcw9g74rFHZB6OFGz4nvvwOkud1HOqS
yiJzCDIPcNzYJ1X3KrIGriKUDJRwcHuFu6MK5FN712QXYb02dHRJlY6EzevsFhFOyBuO+YA5uR4a
ditEvT1vWpYiZiQI0TuBVCG88nmnZIzWt6rpbGRDr+Jb5Wu3Tw7Zc7t1AvUy+Yr+2c15eUuWBdhs
QCMstHifVNrBOdPT3AItFrBYX22wzEu9uq/t1QkiU7Jn5tc5x3Jmt31A4RmNDFoeFPFwFZf0KYrp
d94Z+Zbn+b2My2tetxdOpTVerpPOG7VmJfu6ZLSPv2BmB4CLLzTm4AuyodqoBQM/euLjLfeSVlnx
JZfybFgt2iYAB9FBhzW9wUeuQ8WVvKFAigZK3IHLtbESHzwTWxaOF6MB4uC00PYqXj8pyNZuotec
opm4M6q784e7vOR/fsa8UEAxJ6uNtQKbPoLIwjZ2UjFQGDW3drVi/hZvxq8Fzyd4gMC97+Aw5UHJ
m2AokJQN15rvTjQVaEcNoDl76qRAxWD6+dGeovAmRWEjqAMEd6uNzX5UlEdB/qz/NZMybemRFFmL
UNFLDS8tUDCXiCTrL9Tu1si4TxUEYqAg4G5DnymqazMFCSvGEj2keWBhgJvbRrq5Hcu223cp0d2Q
ZLFry9zw0qwpt3rCAFYV5IUB5IS5CTpbsQEnh/fxMRYq6egAwfM/S9RGDeti04JZK/kAUrwWZLVW
3q68EwtCQINAAMMCEsE+qZ2CISdq4h4Rwkjqb1WB0k6P7lP/vMIvCkGBHpYTeN+Tth7KSNdmUZQH
SQIIIFKoDdVXooLJt/tkyPDCqUcipk84UpARE0HiGCytCFBfkzTZDrJzG1V3tRLDAswBzTXaCur2
xGGfJCJbYBloSQQodnY8Y0fy0Z5ASZUmv8caRldEVH/IR1X44PEHU+pI0T6UqB26TYvv5zd0cbVH
smdmmwE+gC5JONM5irF+LvPEtzA4ojXL63qUXxAxl95Q/ekehdmKZ6aa6CPmaIwppNIQI/eooQy3
VTf027INm7u2D22MeBBrVXVdPWlYmuQiMaXDa5r4RiZn4+hsNZPlGPqHs41kaFmuWfNnCsaHR5Br
kJe4NlugmpzCHxSWeqoocdrMDOmNEytkiyKpDb62irp2bNe+lUpxl6fh26iYva+HU027GxD32986
HvMXko05BlQ4WbtBYfNKLSPFl4PyYrb5l1IdDjzVbq0QvQVWdWlrw+UY6sCXCnJok+qqGFKIQkar
iKob8JxjLp8hL1pFeenyKN8mKmZbVB1m7WIuGrQFo9LdHD21Ecf0mjr2RzFRJce1B9OEWSK2uRWV
QL1prFu/SttdUiWKOw7JN6EXl6rWPxJNbIyU7yzB9okKfibdzA6wjZXbh3FQj2zLZLpDMujZ1vNL
dASDjcMULjrOgthCQ6/k6tas5Q7dYDsnTwN7KEa3wHhzlfODNbSPTUT35YhmYcM8ZAom4o0VglHk
PJ3kNh87zGnSD0qWBrxle8aLQFqYbZmWtj+qTeWWkSjcsml2Weg8G7WjekZhPbGuvTat0IsL+a7p
hIMXRb9hCUyrU+UvaOTsN46p/mgs/QDiPe7pY3bA6ffoPhTvTBsxhRojGdyoTu+ToS0xeYRbz3Zt
hLta4fuUgJomjqknDNahOkgdFHGNh3HEMKQw3EvR7wtbD/qEhkFPCeprJd21pnnV6+aO0Pqul519
i/SaDU3CuI4uGQZvyHrL7cIUEZdZ3SmVAl1hmqfRpnpCkn7btQStR0rKPZLjujvCQsgp2H3XK0jW
2vboluPY+GJsoRpZ8yMGkMWntcZ8kYESV3M0EGcainkRGlDvYUAZok0V5he9Uwd4G6Itb7TqJsvJ
6Ek6zc/RUgxxTlpna7Ii8fMowhJFGfpxkgJFhoj0vcnQP4Sn+MJS00OvtbUri24L7MgzN7NNF8oL
ROMvmZbuK7ylJi01P8Ltuy1558mkBH93fAV9vbSaPnAM5X5IwNmOsn/YVV6JXMkXk1VT9ioejZuq
A+RsaxbxSFweGuSLjDhK6HbHOzcVI5RaDqg7dxhWLuwLrk3TVibQk0l8pkZbhVaKTyTFpKyEPVYg
43O7ur7KkPXzUlnFAeNNic7EVvoluis8QYdvdZqbPl6VR2AawZxObGMjVAjBw/5K4173piTmNxjJ
H87YPiaD1DMMSI8K5APQGpHKRHctUoPEK3E8Vck0z0gcE9Z6vHDMgV+paCY6RAKJxp7SvWTG3uyd
vUw77odGVGqeqVSYPVekmO9sIwdql82rPvTqJtPaYQtnq3B7O2b+SDN5RYlI3W4gNiKvZLiucjv3
0Tz/4KQk2lhFaO/hQaSbkjm210hpbmTNimsjNuiuG/Ovwg5Tr22j+BERyOUwtLYrgYPbR52CoYpN
Iw5a2iGwQhMp1e7BZnit5aG8E6ld7SN9tDdJpZteVGJ0SSboQbeBW9fjN5IJ41JWwxdzjB5a0Jyu
vPmnkTciF2oZADairQ0ESDNfqgNEUAWrtQjUQ39ZomT6QZpsbCvbizer00dOAk4LvcoGvAtA8gEC
m78R4PzqtJ7nPEAbEQ0IxoCkVx0mCfTTBDScBtqy2zcM6WMbTEZai9ZOHPpJOFoCsFzE9+gT/PxA
5QOXZhJzHtjNcG3k7IvQqsuUV35pFy/nX/4FUbgX9sROMvUuz70O6qR0UG3Unsaes71hqKPP7TBH
igt9/NGQmCtpmtOWHGB/TDg4wHLqSBHO8bBtkjplNlplUOJ+vpIv6QEEhBfWA991G37PD1WQBfbj
+UWe+ouQaYAvgFDTRFp65mi0TsGoM2KRGC20cdp3zMpecRcXPP3PImb+ojVafMDkmDJw8NwHUztd
OrGrTpzr1vM6O9yCen5a0UxDANpLEGZDnG5iPgx7C8sM/opvovxK6f353Zt+12dXeFoa0u9o8QbN
xDwLr9LOVsKpPDnYxT0wOVd0zDalFa1EDouaaANPbOGiT52rn5Xe6WnRkQwhGdfKK5ZdhfrjaPR7
2azlXhb37kjQLPZjY5vpEqSeAevLPdqZ/GJwdnFmHtpy3CnaWkPM4rpgQAlICAxkrmbeJksVqceD
hQSoeAmHQxc+qMl1s9p3QyYffX5MFg4d8FiKxO7cPmZFpmI0rloEPHH1l8bXtuMN38NyHfL3FGwS
I2pPYPqdyO/IJShw/SpYs5qnjL+43OA6+rDUYAWar7XjphrzGNU1DTPSdeKDFWSaOPjUNG61c77Z
QXpremyT3CRfyQ7Jkt15TT0NoT6LnyXs49BiMfhvgAsACba2m4idQIK9XSMRX7oQyNsZgKKrALTO
8cFpAhgL6ESLYMw69FTHbtrghof/gtHCcQLhgBQhcDXzeDAUzWC0kAKo95XOwWtQ9IV7fsMWrTGw
zjbyE4iTTshxzBhjQXreNEHK4sgdwU2uR5lLm/EyicfbslRfeFajF/9ONZLnqnkZrZ+0+g7gyk2k
Gmupn1PalUl9jr5mdn5FJXNLSr0I4kvnhnhIzHgxddWXxlXuuvvqPXtao1g7bW6ESAeZCoIiBXpn
5nNfrMwOQxijJsjD7pDUkasbkUuK+95uLlmZ7BD/oX9z2ND6+fzWn4bcEOwAMKdNaVnUbj+bOxoz
qSaDguMVYKr2RUJM4ClFGKAFhfvGEOUYhkJHRIJNvTY2a8kkHcmeA1usxixY2U2LFjXok6VZWofG
tuHIkKEDRsm0t+cXu3RjpvqqDg3DNs+LFWZlRWVJ4zLAyNxAOPyOl+SgDPGP82IW1gU0Nqi7bIJ5
CSemdmi6KoyAkQ765msWwi9MD2PK3Kj9eV7OwnKgEwa8CZDGnzYuE6mFBenDMmicJ8Qr/fANsc95
EUsOxScZs7uQtIVDmhEyxh8q9aKdtlO8KnLj3G/3zVV4vdahv7ammT4aEtBOhGPwywBTGxEZlonE
jNHv55e14IkdrQpdtp+1vkULY2JISDH617g4qNbr+d9/fhXm3GgmjUAPlgIYFU3jx3jgoDtO93Jc
A80vuBBYBqwGSFAXOrypxu3CFJi1mQ0PdZ65qrxT2qcqe9PScc1EL7zrFupe6JFExVEn89dmzEy9
7UrIAhDefigwMIDdVLuMet0Grkvw50m9kL09ljfzZM0wM9OhhzwjyK/V19oTnn0fPvD7cqtewMX0
z5/YokYcLW860aNknBkWCFsBywHwjfmd9qKWKzdpTcBkNI4ESLN1DFAAwH3NIUQDvzitVtawYMs/
bdnMxYtgd3g9QkSBN5NKF1OQ4Y2PrpMEoEXkyloX1qKWH+3ZzDYYIhxlVEKeZKlvIQ1pstol9Rqy
c23nZiYhbYdezxIcDcr2lZF7EiRk/63DN2bmoAEFIIJgLCRJ31VM6dGiaHNewrIdnSow2K+FpvCY
pUQrUf8L/k7fCkZTP97K24l1OtnqK2WlRbuARv6PaBre4WzHlNEqgFrFjql15RvFbkBmKXy3ZLZR
14BspxXk6Z7+kvXh2RzpddkptWX1eRuA2LPze59+SSIv9bKfYh95OthxNqvO0hQnz0KMTyJnLmnP
iOPkDpZXb6J77VJzEVt4/R3eir1xya/WnqSV3fw42qMVQrn5mDsCQ5yb3HFZLv0KsY/bG+ZNNqDK
ma1F8Yv36mhLp/UfCeydTKd5zdsgTGBuW37QGvbdKZz78zo5acG5bZzu3ZGYVkPKl6OnM0js/KCL
rw7I0czxreNgvAK6iBc/S313XuTyypBPmrIuaA6fWag4VWIk2VkLI4hBKOYDLe4y+nxexlIECvX4
JWRmlmI7grM7Qj0av7oMv9jP2kXop0ifMYwZczbT2BN52XigKPHLvVaDH9VdC82WQgjQ2NsT2afq
wNecLVQ3gcNJM7VF60ssXsBg/KUOmt1Q+hZmZN9jEPsWIK527Y0+rSihywI5NLCGUNTh50jksAzz
uu+hqXU3vkmj3kVVcuD96JlG/kRH5xKN2a82aW8KNVspyS/agQn3qaPRcWqwmyltnTU2a/ICBPdb
bVvTC1Rj8s244xfDVm0PiravgrWBKEsX81jkTIGHvjKrENNlAq7SK1strjK18Fsl33R6cUA6fWWJ
S8p7LG76+dF9UYC6p6qCa0mcPAKTbbgB/LoDVK1a6c5ZCodxjr/2cuYrOJ3ZDDXgyDBwCMm4z/22
dJFnTzzzGwYW6ej2bcE2Jjzt7fzdOWVNgTU/ljzT206mmZXH2FIjGJGr8SdCfSPapV64syB3eFRd
nW4cf5VgcMmmHwueXVo9zTOdSKiuqN6UguzG+jERwFjRF20oN4YNEgGEiGF7W3DLV8S7HL+vLH3t
C2aPZqL3qprHVTs5uO0m2RXbZKN4iafH3rhBumq79o59zCKZG+CjNdOZ25EPhVTLHsfMBwU104xc
2C3zHe1JKpFXl/e5ZQcsCr/qrPTTTm5TIJ2RX76sKkyNSRy3lzc9M91Ya29CCTpENE6HIfeqfLin
0xDVzgoyNqLMOIJ4yvRr29pH9bVk9gWqUQFFx3oNvlNMqMZEatPLtNo7v6VkIRBG1shAIAxYEjBf
sy1F+dqKhUlbWGK5iZnL3tAYauxRhPyBuaoZJm9VXoT027CdWI0AzsJQ84mCzn5MHtaKGUsG6vhj
5nA6I0fVugjxMZXf+c0j9wVmcRiu9OvHyht2a8Zp6Qmw0WQOHwxYCgIA/mdzEaHZrUdNerrE4rVH
+fFp/O5cTxO3Bx/nawqw6K5FTQsmCjJRSAdXhAYu5JlnFCc9Op6KvAsok+jSLvwRHSkUxEfnD3bB
c7DRtQwqiImaAi/c56UhKVTYCrK8QZUxjw9fKfuJdmK3K4stjZ7yoXRDsQJLWVClY8M0z/5nLXAF
gPXh9KIgztluVDd69Y7pYtvzSzsFmH5YQNuyEeICGDnfQrOzSG5ZskU10fJ0u31C7fvCHmTkDvoY
WLW66fLmZ1Q2wZhYF47od6Vo93pGXzheIK1P/KyI9mkuAQdQv4KcbI2Mb2HzsRO/PnAK1I+eIYqx
bkVW9/hA4BB69T1p71Hpdw36WoLhlsnWC/XEP78rC3qFdkxtAgahfIDBcp9lkqirtZo2cGd0bafZ
wD+I0m+qlQa0ycaf2MNfUuahRBP2cCsoHp8wB29InOjRARFm6dvSeS7i6Ik0xQ0Q/XxzfnGTm3BO
7OzSaMBoy7zoWmDF0psmM58tuRaQLWrv0cpmZ2aao6LD78LKSHdomvwOc8oB6y0OpOz/BRf76Kjm
RcY01J2kUPCM9XLwErtyZfkiABM4v2dL1vRYIz6s35EWxsk4ROOkEZVwpwHe02vZFBsEzx0o6hgA
P24hVu7m2kHNLCrt24JyAweVFs0u7y1wdSNVv6LqS6n4TyubzvJoZYXOClAbIUHME+ZFBAMf0NR0
q6XaJUY+3HW6vRnN1O9kskWWbaX4uPRofBI+87+aDHNm1ByXG6Mb9mFQVl62BesfXBDUzHK/Lv4L
I75WLvfH5JmjBSfEKBlvoTGqXu6sjN7VJRAwPPq6ojJrxzczInqeJqle4hJkrad6vc8iP9k496Xf
D+4IsrAvlcfwcqy8VStSP2qFR6tDc11J66LG7QaviIbYVutWbtxibufoys2bMXq8fTXG+iGqbS6l
GN0u5cC1dn4hAceRD0X8UKqZa3SgKCswqQ138vzOrhzgR0B8tMQiVUCHVEBjFf0Hj0BVfa9lKzZy
AfaCwADVDHSmAeFywnyJeRmADXPYZtIDzG5gBl1ZmY8VNXdIyfm9rPxI8oeOasgOM3ajynLFAfi/
XI1fXzC9HkerJEUlSn0KTZLBrYhreABgpa7wjJfEAyZR3FoXPBhXMmmL2mMCcIAeYhRa5tB6UY4y
SXMVhhsGrda+KNaKgOWNBbJnGgwAsqd5A5kAswwpirENNEkB9uJbTa826Ip6wtxYENKouc914SW0
H91Miw5K/Mds43/70f+v6F3c/v2lq//27/jzD1EMVRLFzeyPf7sp3vlDU72/N1evxb9P//Sff/Xz
P/zbVfKjErX42cz/1qd/hN//h3z/tXn99IcNb5JmuGvfq+H+vW6z5kMAvnT6m//VH/72/vFbHofi
/a+//xAtb6bfFiWC//7Hj/Zvf/2dYtIKCmPAVU6zdwEZmYoW/3Ys74+/fP2a4/f87//M3n97e/8t
e/3t+rV7rev33/7tj/96/W1fZ6/87bf/AeK0om3e3357rd5ff3t6+A9l9x/7x/3/XJX7/lo3f/1d
sc2/oIaOC0QtlHxB/wM1lu///BH5aFsBWQ/4V1W8PFxUTfzX3zX6FwPuNtixCFBQGHGDhdSi/eNH
OqKMqXNUVwHJx7/6xwo/nf0vXfiNt/mtSHhT//V3FChn3tC0ZejjQvUSBJzWx5YdXzMNqaMISLRw
49g3ABw2GDMiETAVTsAcN6s3VlDcJqXHAt0tKh+zhK6TL0oGBlfP3iGk8fSddmnfOLDsxLNLoH/d
1PbL3I+uez+56H+Qu/FBrzdOFChujjC7QZYBc7BA97UDNZdLGVpTmmduX9n1XgtBVCndVj+YylOv
POrGkxUf1PTWSjG+mF7W4tUO79KNJnZR+EUBU37NviTOPek05IHATtdj7IPzc0wewxitMFtUeqt2
C7rIeMvBFDTsyvJbWu1GL65dZYC9fpP8KWcXEgm6oLeBrveAcnUGv1M9BwBR0wPlX2vtau4BbUrr
YLTvGrDKql43gGUkcq3EtdWdku1ZvB/TC0zbiLb2W0UvUw0deG52H/2wtI12Nf23R0G+c9f6qs/v
RLcl3bb4Ft5PQBGpuuR+JBfltvJsjE732UaaAb1Wr9PUqx9U1R2SrbgB/tp8pvfFU3lTkQuAsIf9
FE7bewWz4DrfSl4GMzDlVXGfA0bvOb7YlMiP7XOf5FeKX16Iwm+ka41+/cCVL4LdyAxDDT1Fcc2n
qHWz3pXgSml2yHF/r6506RVX4pkk21R1nZdcdTuyDTfNk3Lbv9iKK3NXeSveAU0GqwMgIvkjcgqH
FrPYravBM8MdGuvlG3xeUQU6MKTYQ91XrEtDvxEI+7HUAvvhvGTSNd/+nxu5/w/Nl3XWWvkiT3jy
A4Xpv9vCyeBN/+IPO2NpfwFaB9YCgSxSAdoUx/5hZ/Aj9C5OlGMTbgimCP7EP+yM+RdYEFudoChI
kk/pwX+YGfMv0y8jDgF6AmR21P4zZmbuMuGfQzrBb4PtmorXs5jLGjo6GANiu+RLdG9utV0SqKj3
exoGLzu+s+ahzTLFH+IAK0VLkA2o9AmBPeK7vFAY0u/yTh6UEONhMPs53XQ7jF3W7hLiNqUHAnHc
b299Bvr8iT+RPpncI88l0dpQy7sR0jEDloDKu7ziFypGGUY3awmgpY3FUwCyUKpPCJQ5/M7QtXDM
M/C7xftpFA0Ch511m3jl5f/h7ru6G8fRbX8R7yJIML0yKliWLAfZfuEqJ5AEwQymX383PX3WuFS6
pZnzePupu6ptkCDCF3ZYjBP/S82t5cVQZNIgiYWy/1Iw+f3FbLNxhhTgEB/dWXeCI501PJb23Y9L
+J8r6ueVdHYh/THI2eypDaA0xYRByvo9hao1aJBX4ud/sfl+lAC+x4AWIMw8ECUASneWdmVUVbTJ
xhfqWQ5lXGdd17rbV3wlTdVtMuEi8PTgwBdWXAclosZ6eSTzCThoN0exZzjGpPCrXsBY+wOqMzBY
ywKafGrqoWgaNwfvxR5jr1IGL+/lpiXdO/BdL5LWz1A3RlN2I8lWq1K3rgSivPhrlF1Qt92h1cSN
1TiPZoWTfUzvFz5Qin/PQcbPNaRQSbmrxrek+JXpH10nAZ+aDgS33kDJIU6HMM3FmlYjOtrbzJj3
ZQNPVGhlIIMFceKXSXZGdcfz2s2UB8MQft6+Gut0BtfAJdrbbJZ+QolvNHvgZd3CRvj7OhPYo1vq
RmrNOiU6xKTLZ11akTPitzAoSFjPRk/XJLk16CeYn5O84eWRtbmXM1iyjYYPdCiEtbPdzCBZCWGo
OfEkpW6Zfcj6k+qzy23cltzxYqF5mXg1VEh4NfdwNOTgCuYG8WDjt6qLtzFzgn7hSRj4/0njNeaT
KlloN8IXS6JXml49PlfaIQH7SI0tv28fkhniCSoQKzr364L7oCwFmU1OeUKepErf1aLyScc8i8Un
R+GBNOvcrYS5bes6UEG/IpnqQWHLpXrvsQpmaNU9SEDeInmbPeSVaXuiFdEEFzMG6VbLGf1pxJBm
6TJhQodrCkCMdieS+y1LwCPatEBpKADLKgq5Q1XV7R1ym/VoMLGnikNWOGMub7SNnZIoVag/WqBs
lmBFGI1Hs9PEc48OUySn1pvN3BXptpEbOR2KVLhxP/h5BgPTr6w1QJux/ZpDxIc7blOyoCTZKs71
KHXe+PCQIusoci/N1fWEIS2Ve52meKj8BRXYSRxMn7ls/bllkBBDq388FMW+TVdDs1Wt0jXil0lr
3cZwgJVM3WRI/D4j+KiPSvqSzodYv4dIyy7JDL+pBpf3uTeA2VOJOszwPDKDhbP9wo0PO9FCkjse
fAx3GoP/64zC0qTsFc68zH6DthmkChF7qB9EwCcp0Y4QdvAq2YdWj1KhCU6kBCunRqVmraX30G3Z
kOEA0lZgTsbG4jfCNh8X5frKFGs+qW6xzJrSekbxXCAOK2vh2va9lc2rnK/h2uEWtAicetvpFkw2
37qqfcgF2smYWI0g4mzec+2Y66mXGg+l88VbPUx1RE/ma54f285CT/3o4LyvmVvrcCTjPGzz8q7R
D50JsYLhFdKPrkKclYHigGohLAJbau6KkJZ1ADlA0O4E1svgZ1nmaeU9KEhCvLc2GFmLjecolm9e
zndaeWu0p1xEmv4wyhHH1AmETZcNqTcNyUqjla9qX1ZahFLg8bo5Eo1c6Qq7q1G1G4sdR4Otzxrw
7/gKeYFAZ2h0J+VjMlB1aiq3JKpLxWfb7jvsSF3dmO3r1H5OiMU73gRyzMKps12KTVoVcONQTDfX
kaFrozs30psmIL/V2De09Zzvm8ZyCYJo0tUbmfAgq8iNGsfoKGjgRZBNTdkxpbavG8vEYhPJBucs
C1oU5ZReA9YZi0x5rqdd0wvXGZ+UcYyYfqu2T30PEjW83iTzzLHyzAkhPB19ObDQLH6R/hfrHufi
EMMeTkmPGs3cmH3Zmf2tgpg4J1OtAqdAYAw9ofGY6DKYu9M0wd4EAAm6kMGQv2Qk3ql97uv1kwS+
Sityt1QPc7VikBTEZDV4RmcgYCWuOxnD+qryiBUH+TyszRHeaXE0M3ALYMM5WKAUfpk4y6C15eGi
3WiYxT6Z3UEBhQpdMuU0z3ez1Xoddm87VIE6E18bu22pzX7J+9UA9hphKBAic4jnU9sj1JYZbo0j
MLsqfy3b2U2b3utrEBNnZrgZQNO91UO0OwJOaMPaAdzSXQrrJ+RRdk/cRC1dDZpYwxDfphAi5TaO
Aqi2JWjNQtPPpVXmCWUO0AvwmmLdYg0oSu7mTbMywRqMF4H5wfYFuddR9mJ5joW6AwHGm+0HBU/C
oZIHpo9rFp90XCX8bpxO0nlKMfQ4vGts2sZl6zoxC7ICB5uee42duRM13GICcQE/WK8HcUh06hYw
UuhLMA+bvVE7m7GIPRsq5EolfE7VgFSlT7HAhnyGWkcMwh1K1LjUEpwSRQOryTenSb0KYDxNIzjG
3zkQ6DF8U9XxxIETGbJIU5s7pzs59Uc/ASLTWiuzJvi6XdSo+cnESGiC4ZjV7AA3DGRXFKXJYTEL
tqrRaD5pkVbNiP0sLSyFgi+GruOEIrnzlMe3ySQAdre8qazgxwDuf5PUGzXp8d0RkXYmWWlw7OVa
utFAtp10J6zLxG+W+TMcF+d3iA8KbUc1WWXwVYxtEpmD+EomGSR992BUIsiglACbLaSu+QNnAdeL
k9lY7/VEThpERkul2BhZEqnWruByP8BmBx4HoAwxPTBTDTMZ31YoukGXKoASOBjYL/V4Yxb8JpPT
Bic33iZeMwXXWuM0257eZxY2E31T0fycDbRZi7cGNFnFfJyMMSC8DlICRYoUYbDzpNjJSjYOhFsG
iAxZ5DFLbagBQQ9qrB+dtNyBofmVZrhxoSMfsGLYQ6NwpXbEVzmyzLab8LRIrwfxwZI8yPR83TcM
Z4ruZRJ3d1wou5GhZGlWL6PeLFfPDH2hEaGbrOhNZyQrFcUmLN/mjvb0oUctwtEeRn3ypJLccZ2+
QP+cu0Cqryh8DFS1ekHIsmk0y3MS7nYO5FMRXmlYp7mFgglLICFNldKrEPJhnrcDdx5mXUVNWKUb
KtjtPD9TiQ9s2spdPFOsy6p91Ad7T8m05p3Y4Qvd9IYxuJPFE19n7X06W5896fZxPd0pQ3krhgFx
aenOhH7a0jqCle/axlYbug3rFE/GqIkOzmtnNPdF3t1BBdW3GDzCOF11arbXYKFe9e9xV7lznIRp
ph87LTs5kuquNlfr/zaCt6HtviAdwJcEHP4suoaOpJM6egYHYJF5E0ivorhC5ztn/CCA/32Is+Jw
j4VVVzUH2jHKD8Z+SXySAw3y+9h3vOl5Dvi7tVNDGFOtYm+K/v5+3zXa39MHGC5rDkh9+AeC/UuB
/keCVyDLzhKrafxsnXtwzUNzA73jbbpJ/Hw7wyAiX3Gf7a8BSM6bcN9v/XPcs1aVQvuZcAPjIq9Y
K64WkNW46t0hBB31P3B3P8cl/THe2Yd0NKSelo3x+nD0+3UdiZ126DfSX6pW5q0JKOs1/Vj9z/QP
cwvNEggkEGSY5wktTzon7+x+ecch4NskKh7Lt/65WsvIXud7HL1bXXXLW4pOGeLJYEjdNkQhwetu
bX8IEbYcOiAt6BHbqbxWV1jKFH98+H8/nH6G4Gl4xQEYwMMhcq7WNBi3yZt8VsMOXOBrgJKLEwFr
LhgxLHYQ56S2uoktSIqh0aLGuJhe2ublyipemtB/vAxYqcAraiiXnzf57XGC3D3FAMpqCKhX3Sdh
76brZFXvmX8Vq7jsyL+M9t2G/bFnaJvAD16flu+qohjTIBd6LaN010OhAM6urT8+MZRjhrcF+jVc
yfgv79h/v+t3yebH6DIreqIukwn2f+ePKdpJkEdDEOPNkRFZr8RD2r7pozS8Rg68UKHBgkb5bVGM
wZc8B5iAfq8rc6Yum8jezOsM0FQZ8sO/bLWvbZ9zMOy/tuyP0ZaP/uNFZ+g79g3swTDNEwTYvwiL
VLDIcTudki/jDve0l2ySW+UOBYeHzF0KyNee4eLC/fEIZ1UiNk80V3M8gs1mH/wUe7zas7+0D5eu
JDC3i7/RuXWdo3ZQZhw07I1Ntxab0eUeXWC+/wHo9Lsdfr5w0YgBzHWRhVLPCcLgqZdarBrLWI4L
+NwdLMtvjBMLnIC6fG0/IzrFx4ysQ+79fYd+/+o/h0aBlqBXqP/h0JfC7mGgBQUBP2jhaichp+KP
K+Tgv1B6OBgh0JNRHHaBONCb5inZmnmIbOUue70Kprs04aAywG8bjnLwKDy7CURaKo5ol6D5tfO7
9bBrTtlTccs8dfW/KGlCUmGZawTQEOo9H6t26jGf4gT0EhAMkA/VGxYIfF8rQsbRRf9gt//pR/5T
cDxrgJ795/+n/VAH8cH/u/0ZyV8fn3kpq8+fLYXlZ/7dUkB0Q3Ez4MbDt1jCkX+3FMAyscAuR4AH
B4alcfA/LQXz/4Bwjp+Cluh3exI/9e+eAsSeVGzXpeO4aGf/Vz2FC2sSPqeo4eIZ0bv8xjb/OOrq
nAyM6Kzzbe7GsHxkgV763SY9FEH2es009lLECSYc1DHA9YAhlnUWe6WZmuYIBVtfiyBfsjE3kP/y
2QrwYT/1pD8HzZbflDdzYG6r6NqR+n07np0EUKWDbCp47jre+AxL03O1NmQXt99RUXcgKx7xNYCs
kXENn2Avx/OfQy3edNDQhRbZWXCrdE4DfSqn9QtoBBeoYFmsXCqiJwg3BRasFUqQ2RSpRXkab3oj
jYTRRchxV+Cm+jr6oMjLh3qdoEpnVeNnklT3lqrpKNOhvmA52XMN2SRdHR7yXFu3cb+qG2BoStLf
p71+I4w0yPVPCnX9Tge7rNzmIoEw1g3ThVtPX3q8eLSfhvrLsfdT1rgw+Q1svkVh0DUEaEFIksby
2LZPSVl7cn7I+qfO0VC6u8lp7qY9GskOTH5a1Gjb2p2dBzqUHptF0BSgfZO9JmFoBnWmeqsLmIov
IB7Se2PduX3/Wcd7Ztza6PxmUNmwla8seYb2lc9wMkGjH8qCvtWWHi/tlQrNxWSYXVHfOMOrZDLo
EKqWau01UAdSZNBqn3mGhEG10bp9ZDbS2vgRSXJQT+ihM3VP2bsDFEo3P8zQ6CejWwH8rcXgsFYQ
8TNRIbnv6KZqTlUM39EuCRUL9fPytc/uJpRhiUAtGQyQaVuZQ5CyFJWg2gWJwp34tqroSoMUlsPu
B0h5dDKFY7vpNoT6hHUvmq6s+3InGHVlDEm0Z9bfSvGSo2XBcgPd77WZ2hHrm5uEofYFc7oammDi
K6UfRncLpwJoyHoKLq5KgpPS+ox88Lnc03rToqhBBthSVAmKoCVyZMszhIXSz2dc0jBzereEe7ZV
5ZiDIbCHjxH6YlX/opDIETeG2BjpFdXoS2kONte/V/zZ1qZjnPF6wObqQz1cSCwaQkQv/1WHytrA
H9JbNBmu3e0XoiSIgYAUBRY+ON3mcrr9OL3SJNccGAB1viUBqGyPZFudgHSMUGN0yWaCxVsWJEEZ
Vp4EcchwVY+7ztr4+HHk/3P3/Wy2fcuMn+92bUEXo9EL0Pq57mU6pzyulkOU/Vq0K+YQcm0BCny3
uZ8glR7C6YBeomdu+ZoETQSqn8/8q+HFcqb88RRAm0EekkIT4rw9DL2wyRJSxeEKHDuox55go9so
sZshVJ9bzRslR408DROOVA/9FVUn/tRZfpF+OBmYMldm5cLV8s3l/5/nOYuic6sdLeHgeTIUbiFT
GHRUc0fJ3qx5WywdvMWDt3lMgNeUE92gfoQekgsBpWPaGpk7FHFUjP2azvr2pdXzRwMNn2sL6FI1
AMEYYiUTsRLu07M7oVST1lQL9Gg6WkUNpMA6p/et+CvLH7u4CBB2uya2IKQxQyN9V63YoyVwtDHd
pN0NEW91AoQHxL46HF4zWD5UorSEExXlT98omidifs3J+zzVQLc8Nknuz+OwJjPf21p1KtXqWDI7
UMFvxQGayQwnrb5pZhoM+uTPWQ4Yt+mZXOL0MtbEes2T8YREqfImtd3KiazyGpuLa1GpA5tjlKC8
CK/WZzfOuiiL86dsNj/SVHtBG9aItW3fo5MPc2M6l8e4pXtoaKBsiW5Yad50M1lc43FBWBu0KChK
0RmkHY0cWVfDXbtQcPMAq2NZHiHcRe1uo5k9Vhh8H1CdBUIbzQXNE2q91zjZ9vxXnELCDmpiZgPR
ISSNzEr8Up99UlthqW0NvXSn+VnEwPB1exOgqDTbO0buk/4Wh+lW8idWf0zZtq4+Mn0lY8QJOCmH
/ElA6dIU1JfV4CcZDZVpcql2YzaffAK5TIWOonCr5FZTPkT+VusfFpovSvsLEuOqWXhifEjUtURx
Y2RNgFoEputQQgzGLKVLE1hro87NCttrBYpEDlohnbFlkoY4hwKhOL41trjqcOSrncvp54zhF59B
9Evb0FGSXTwyV5VipVjMF1xZmZCC0Yyvpitv29EJiQpLmu69hI4zkwX30LUOknHa9zHuAQE3M6i3
+bqiY/07+zyxh/WcKc22Q08Ji7kJTCnvcjbcW2WxSrv0Nan0ddYWLudHGN88jFCyzJc5OFT2QS3J
r4FtrRFVRMpCpnPP4JVXi+pFlR2k5fr3tohXRqpHPX5FUefrrseEzE8WJpcSHBVTEwxTu557silz
4v/9mPjz1AIQz9KQgqqg3oD8+fsR3qlyUqZBSD8tGRopymomtlvm8/Hvw1xIA38f5yz5KruhZVOL
cWgE8UoPN+ewq48EqZ4/g6pHAQ9zjajWoYdufC0MJ8DZ/JZ46EGIN+3KbXn5pRHaLxa8EDQ9e2kO
TThnqvEwRbVPnafE3mb9leruhWh34VEB+q47mgFM4tnJlo4jU1SIBPulfWvHKsB3LzaHqiBQ1QlO
szGHqZz9qFinv0/08mt/v4UATqII8AlQx1BWPBvW0JqmoiTtfMWK3bG7TzHTlVmCeInX1BH1mPCK
fPz7mBfAQr8N+j0XP+IAFZ4IjEGY/DvbXcBC6V2xWsBCxS6Jroy1fJs/XhC+woYOqNiSov2+YHOt
zVRjuez7UHkHWCJKH9uQR8rjFC4cU+UliabrGcWyPP8cFVhnyD+DSnSOGrKcPFXQ2JHIXcQvGAf7
7SML0kcwLaMxaFxzpW2TTb67ljN9w/DPx13EjhY/VkilG2efM45Lng0a3laoozcmzNOGx7Ta1Ab6
xNO+Ir8Sg95mhnLslAEg0Xijlc0mVoRvZRoENrknRHwH4zaYDjurKc53dfl85YNcmhqkdJBsWOyq
oAP1+weBP1zKFEgN4IOQUAVG5zML0Rfe9IEKEGjql34aWn65v1ZbvrTSUVp3ABnEMvijyE61ATqt
WtwhfipDmpS3MAyKpKnd1NbkIVCOuioOnSa5Em1eCFnwIVAyWNSLFguQJff8sdihEiCRXs/SB+cW
HT1cV0v5TjySW8PY6l8LZu1aQvtnnP37kMvf/xiyEDTlldSkz/mHEZ8G0l0JFq++1NlHHHRddj1z
sKuezQ3oCneK17n2XguF3+z+g0r60mQ4X9dAa2IrQbYMnMVlUf14I2Vc/IcBtMd1YGM8HslwcYTW
VtdK18uD/2Wg842bT6XTpwWmzphKH7rkrkT3eOqusN8vfaAfr2OexdpWIoq+gUMkkvynjCLXS5sr
ofKFErwD/26IqqKzhOv6u+TxY8ZkQYUVl1Pnm7uF6Q1BTg8G0COaRnowrLSr4y3L+I+J+zHe2ZoD
tqyFNzMmbgGA8qNE34y6pluvDY+uoAX9v1mBP9/vbAUWKjUb1Kd6gECHYEHXwlvnFkTwEEpRXuWb
V0KAC90UaBACHLzUwiBjd86SicHc1ycoGfvgeX+95h/oxfn2AfEkuIF+smLAgatu9niN2nVOCUJz
47dxzx0nMrsxdaCSlnlVUbOBwyzfiKiDYLhLvGQFQvlufvn7EX1pdf54VeMsTU8AyGFkxKfUaqDd
Kjtg41XxkGWFny+Xn2Oc7YC5WhgaLZV+GwyBFSLzTly2QzIcliHUuunx76/0fUD8bbyzUziTamJD
yUb62Y1yP0Kx0wgXbPR4xyIH8Dc0G3a2D+ifB71lzSsC9UYA+D/cxd4q+6z/+57qbx/VPOupdqpR
mZAilD6E57yifaX2/YJfsiEXPZGnRHsWvAfoJ4ETZnHtYLi0UX/M/HkRxhCc2eMQ44RztQ2UH30o
uAE9PXqQS9hOK33995m/eFWgjYKoBG4LUCU826iLPaWM5w7NzndoNBwwGuY53hubpa6SXu3EXQyk
f453FqxDnlczM0i1gI2zVLb6FYpoUbH5Dy6lS2v450hnlxIIBJoKvlrn5zfV2lj1qw6wBHCI3KVe
dC20uxS+oPsAyU5ABIB9P1vA8SR4V6uYxj5s1jpq4UOoRNf1Zi7cfxriI2Kp0AhAme5s9jKmmO1s
wCd3RiWqKT8nqa7giHmNA3xhEWp0ISssaAeo+JxNXZNZVq+U2AAoVqQuX0Ea3pMv/7qdNHAcr83e
hXqnAyOxpY+AjjjcIs/OGzqP3Cx6nGnpU3ejBkAIhwm60tOebJYbUaD9f7XCd2F9/Dbm2VzqwhkH
pcQVpSriph/iAP7IKPQDkfspgPSza+4186sK29ZJwiwChqd/33oXvuVv459NMugvAnEuJtmMb+Pq
salTV0uuCAZdiDPs5ajWF1FXsGetZd3+iDPyMVHzwWpRkQODjvjEnU+okPhOVIYJiHN/f6MLh8lv
o53LybSFUpKUYjTYZqxQnTvpR0WGKQQaSaCuhLG7VrP+c9thQLQBEa1BygtWdL+/3lgAPK/Suf2u
QxQh4KTREmJcc/G9kLiBiYh9DVgKVucfDWBRK7pdF1qLtvdyHzZr0He6g3wi4I+zx3Hbg94C0KZY
V0eobXTHJLjWg15Ww/kNqaLCgcQMwA3zPMTOCLCP1IAxBJLlLbS1dLFuweEjyRR19uffv+OlCOPn
WAtw5seiMWSms3QZy8hhyw04MrvS0ruw9FGmQewEmbCldb/8/Y8BUkjnlW1SoGJDsLOqwutlGlCQ
QP7+HrDZ/HPWcKSgyYVoGwfmeb6g0BKUABXNE9S9b1uwmXtUgXkNiNwAELf5qadQVR7Klam2m9a+
G423uFQ+e/Dj26LzU1iFDHT0jEy7V1HzLWrTgNtGjj6kdC1wSODn7Blz52n2q14+lhXcbV9V+97W
OlfL13VabRvL8XtlPjYAVJNShwPIPZ9AUgUHZI73NUqG9K5D90zlIojzTd72aAAOnqxNf4aejZY8
cOB7obRUjPAVJyWqreQuH9Wnjk87xsVBZQTVduBeNWPVdlgRFaDfSiZCCy41qHcbqIFavwScQ1FF
j49Og85Jl22S5q6ZoHONfBcozQOUr8LUmDaW2UIg5LXtDbjjoBwzja+CORu9Yd5gvI5gZNSJsW0U
oMtsFKRi2DADmKrUCnCdyprk2W0nZBDL1AdOzK0LkHz0mXsOrQIov3utke5N/AKlolubwk9Z+Yqt
5wTSbCbqlaMDkqwe2eAVzDhtxyH3O/Ha5vmhzWBOpIEToiryw9LB0Y3Re0WZBQpT8yZfsLEaBKth
CpMWn+30XuILT0YLkW6+ZYn1aeVjNLcgwMhaBCWkjzonjjQ7jyrznc5AdpeUeiDBuxbl29GQ27za
CusBb65NRsAZZsJAJdx+tZvYE+lHnk1+Udght7jHCki66ybMbGKQn+bhZrDiBzg4BaK5meWXmA9U
434G7kVKEy+Wut9T/clMlG08vuhjAVU1a5cxyydEbBv1kxlGlA1OZNYyKGMYvUyxci90G0CTJl6T
dHb1frwZ4YFSds8TIS70f+DXA5IDpLUEmkC8fjZK5d0aa8D4XyfCAlsV4aiSdads7MoIwXvct2Je
2zDGM20A3EyYeIxb6L1FBtiIWORrUoAkA0B2HR/V2UAlflVVZtDSYyNN18lO9lC6cdX6ir5LyjwA
Ad7vumYvdROr7F53XqT+/SJ1jJUSaxsyz65pPi5tixTk21oWPjMtLFz9Fj5B4HaYbpJAVkzyjQ0m
tNbnaxX+OENrIbvXblUHcrKSPOn9I7HInUjFZwyFi0TP/ZxM4QDANGNfDYgROnydwM9aj9XoC3jN
uLlNT7I+luWeJM0+axHaOr1njRQsN3BQ4tJtBhDmRjCt+0gtUJbr0HAeZZjP+9hJAnW6lXy+b/IC
pA/6oLFTZ0o0/mC3BjKCNHvwzpMobawC/O05EGq5ZfSUWHueTOikLDrVaIVxxVfGpnDNWPfi9NAr
qS87DrJ244u6e2h1/QESswGROZylIAwptM2gibCx71ILu2H8rJpn+HSrdbmt7M4zsYRNXoUQy4eY
R71NKADf5KVuVS/PKAy2YFBldVgSwrPMo2LKEBVdME1v4MgaaRMPUoGGZYE+fP8O4grnppslrxDP
MYcjqCM3wLh75QhnLxA1enMM4PXqo+Oi56C00SYiqdxWyets31HyMZp7ga9bxpmfD/SmRUc/Z790
BTu/AUrKxlEKbHtmNUFcvLVgwhS8XhQmvKzb1CUg6KXqS31xr3vrCV13MVBl/biuzTc4ILqSPTTZ
XVWcdNDpzFYGGvnqab/Wq/sJnbbcoG6GDpyj1l5uW6ssOw3lcWw6WPhKL9Ff9emj7/ESziltX1k3
g8DylaKRx3ZinoK8Pc5VDabdwQEYn+vbuc7cPrXWJvaeXvkjLI30wQTCIPF6PE3MiKcQ9HdUY13D
IqtLaFihf5gV1q2JM7IwWVjVOtQBjU2T4lTHgQkTTtdgk6cAQspq57bN2J1DCZbN+9R8kU7D/ktW
pYZ1qz/GfX6YJmPb0uWX8UfNSPwMOH1eNqGK91gwGbr4mGe8CAh7tDvhDPatughjOHo5sHGfebdp
hAN72MblFU4PECJjlHNrEBCKMfbH8WYQykGb9E3W3Pe9fotW7p41Sajq9w57HnF0EucF5pmuPTSr
wWjehnTyTPWUxqsZv3BI39u+2eg4V6YcBL8JWBgDkBkrD3Dfh1oxdKAcUb/vf0lwmjv9EdSzsVc2
lcVxiuCDU4AGaySAidzhONsoo/xgOj0OrAQFA75C5aygAzuA65DvuWYnHq7aey3TYPFSR5bE1aSC
uEzbQNJftv2YWesuhfUEmq1UVz3Tes1qCVsmfuN082ZKadh2Da4fVCTZi1K1ARi8M5W7uCBA00gF
X9jwYOP4oFd3itiZ8BvUTS3iJkSycYmB275W0keq3mT2Ey23yM3dDAIP9gpaNOBF9u/cGoK81sOs
f0A6Dec5kESSHqS7ZzZYvoWFaOBMS3GtQ58UrRsStMkWn8+3qz3rrV0OMIsmQH6B3dX0pqG9wwpU
XGCRmeHnYhVHvp3jIBl33LJXrAbrU75kIGAms3SZUwJtBhAt7xFJbXWJ3pQDp7v+yYGAguy3zvhB
Z3s1lDxapoeWPRitaK1XOayN8lDEfDu30wqXqVcKLWBdAYBNmKRrWqQvSgovmFMJ9vBIt5Y41M1m
lFB5L1dt3odxpqyTAe5FLAlGekwMcN8epKp7YJHAFfBk4UEccEu7qnEtsIhUY8HuzPPbMCY+Ee8N
6EXm/FQ60m2nU4y+r1QQ8wCCBN0RELMemPJSks92vq9wyWLyXMlDUsUoCCmudIB/qhPADL76Fqd5
CabrcbLbsIeC9gCvNh03tjgg4AHtFdKUOiz9Rg2RBUK2kj3C09ybZ5C7QIkdkthV9Fs2v8LCzbVm
zZ/okz0f63Fj6zclB0WNTLsO7oRgQfupQ2+LzokYnKybafQ5Md0W7OHJsT0Vihw8BvOwvqmACQHq
yi1L6OMNa9u6g1wZIAfmWoHpaJab66r6spzG1SiewGy8quS+pbR+W1ZRVcZu6yA27gA4clZkfC3z
Rwv1MS5YhM6rW7fNSWc4isUcpLYEF/SepE/KYIEWC7VdXaReVsUBtVMUk6uVwp0VyON+ZhVrSz9R
Y3RjZaHavXZS8zQGlWJImtc2KOfDHW6StL+l1UuctlAkKeFNDGRUnN1ZSAnGhnqyoYEx7qoCUZD6
2mv3KXs2UthxEhEICZFYtQ+6FI+CtTRlGkKxdw73kNgBnbaGI/gQQNXQN2GhCGA29EWAAZM7RVUQ
WbSIhpt1bPBw/t7TbVgmNDCtLZuOWDs0RQA+IcXjv1qc2A4+bAJUWzWdHJyUKUm3bQmwgV7tuixF
vFKHHZar1n9CM9tLOTBLPfNzUG5zZPj10kSFYJPDN4XTHBquhboDUVsBxeDspQSjy6LvaazeKGb6
S3WGMNGPop7DugHEwzL9UQqkBiKo7K+/5y2XimQaJIOgI0AW/7PzZM9qMtOYTbP7zqMLMEwQQt+Z
yNj/ESX5TXjpJ9jqApT8/zJ3XkmSI9u1ncqbANqgxW8ACJ2RWv7AUhW01hg9F6rZ72ZGBTN4afyg
GY00dneVBwCHw/2cvdemn/1lpKOjngHOrpUBGFPoTQ+ZE26xfG9EFyPZZeCIH/zzDUtPmy385bna
+Z9ndxJ9OM6C7yQSCpbn90Ngm4nIfTJjbv1WtNzwkC7rTbM61zI6cXD+NsxR58PzEk/sEIQ6esZ7
wSRGm8WnTGFD7rXnAtNP9QNkzCtoL0ArKQgFvl/UUA4EB1rV3A/o3eiZyKeL7DF5xQm4iJfsms5W
QE51PmTyhYEmiTLKj2PjgTAYcm4CAHWGZXpo7tTSrg8hKVfF3HDBrPoaX/WX0UtN9fNc+oJ8ok5I
1U7HRzLTw/RjW10aD1EdjYw9swIHhxXEnnb6Zi5ae8/qRl2IT+qSSv3BvCAW00E/cNaTdGIWcZuN
GUs1S8/Uo8ph1reTTxgjEKMtShQI57ym6/OF1xMuFkvRYWXBmgVK80cFqNMzJSXjdS6J6qv5Ulte
mPYwV0YFmy/ylbmxoMekdxkyCXnnn7WhnVoUvv2Co1dVmzzRmObOvLqSSBOrMZ/FG4GYwHOt+BNl
vO/XelQ0zJtyotzGSHP3x9zq/0lwMVay033+Nyr1J8pBX6/sdxXnSzkoaiidexG9f5GglXBX2sMC
QrMrXPROg+Y0Oxsr+bvuc1RN+zbiUd2wQeEimAbLnnffQf9C4uJqh3CNemnPyXSrHTrbxNkiPYYX
MHMwF0KO3oawclCq7fNsUW/0XXN/HtRzQvyKhwj9Bea6OR7quKBJPUzsC4VbPztN/HXhyFvrqllO
S3/dY61pdpUroO+PV4UrLzN37jLI58HRp97rr7/i6KViJyKLrcqv8C5GV9pHTmqLl5ONGRx3zfmr
/u2LOH4cGDogh1PIBS96NLUnlJFqIfI4gv20JGrsgWgfxoQJ0G011OEOvJkX4Exn29SnZt7XgY9m
upRqKTv/eeD+Vpc20bQRRaR9ynMS31l42kOFvrFwmY57TGwb8oI1Ge6EsjzzvZ9bDT9c/7Hiqsgl
AdQBP2NkERtke3rzPoJf2WGONRL2NDsdkgXux5szw8639adhj96Cri0i9jMMm2zqV205LHsgusFt
iJFDsjmVO3jJD4h+zjsQT14wkjaaPfCOKAF//0xGOWzyYf5wRPvR7vbGEnDnbH2sl3zHHqqFuguX
eorK/OcrPrEXoNiM+saAIjoHoH4fVmvzQI5IinFmSGgiDICyqRuoOB9AuwwgIn4e7uTs+tdwx4+V
0LoWlwab5mh8aKDXcF71tdD5eZATxXrE8jIUtZm4hbHz+zWVWZZ2ahvg9zHZllpsa5XXn0c4eRkw
3Q2Fzx8e6KMR6j5LzUFlBBGYXhA6BeWeXpzsn0eRfkeSHU9HEzUMWwrN0rVj4X8vkh4lplHjBMPS
7PchfOOJ6DU8GMUgb8aMEOrMsIvkrc6uDOGyaQobsw/4o9dEePcDz63U29igYy/cVB0HzCwlCz2j
hk5xYBRXhfQ+dDxm38LLY9glh9Isvu9jyEJmakfDp9krGxN4Syq6MtJlM6tXndFQ9MiuZGu0lRBn
oXkdRy8tR5XGohGUU34LLvtqsIEoOIZWAKyRqRQB3L2MpamEmBXsNXaZPXUqmeJsEt5pxsuYZWCD
HppKonx5PwrlzgyCnQGQSJIAmwuFU6W0KBRIEdNnOZTOOD2MGcD++qHvH0YExxFmBNKibCK1OcbU
FOjgSEkhHUTqu5Yx4xlHhNDZAYn7Qo7zTY7ifUyshdAO8IwSmgL0jRT/ENYcQLt6A5/nfzD5vz7N
eQn48lHvwrgD7YF0VRauEmomg/FkUaj/edLIp+bmnMaroXjGH6YdLSRtV8ZWRVy5o/IM07Bc6NXk
dl22U2tvo9fW41Bmu3R6GdN3ubsw9ItG5DhjPhlG8up1Kpp1jpqi2C7H+G2YQg5/xL2Z4yLyxIUO
ncSjGvPzT/5tgvhjmn/5yUcHEjkhBFLzUUCM0jMvwZqSsRvnuetzVOgOfGNyVbHj4WoKgailBgwV
3dEVwS1wROUdnwIOMZ4O4Ms/h1g+tZees2qJ+9ZElLFHNzPMpzE0DB5ZOuSumc+ujJy6+zqiPjw3
WQp6UOexyqcWsK+jHt2PakK6DXWscTCTURRGMx59nLnl8w//85b/68KOVjBtUvypzmCKzyqt8VVb
e5xNqNps9KW6O7+fOXdFR1O/Mco8DnKFz3kHgm2XZG8/X8+553SkHPBaqcOnxd8fDZlr9O8T1cbC
p982e/46ILfauxqXZ+at8Vtc8sNd/H0S/fJGV2JkTUKBLrwzNoFGAk+KaFvIANmqy8AqsUmlglsF
2kYAkNflQNSCzNGohuKZ/fDadN94QGuSgTX3V6bSQbHkaC31eFDGcq1qrSuF1RLENpC8+yz9FQ3X
elXdyoG6b6dxE7V3ElYeI1AdP/tQEjLQKtygA0E08ehir1jQt7cLha0yYny+L3tD/axCuhKZhEfR
crI2hKHt7S3pRqcoGFCPHYfuM1CVXZn8Ity2eSpLSL6SvAooePbmoz8adlbitovxuwS0DPqJKJNf
PessVprQ669JOnfUFiKixH9peWi0PZhiN1rd2KPsO2qmrzo5c3W8mkStB3RGuqumtJwoky6SXrEl
TVhq07Sy2qa165xeo1g9KXDEgijYVZN5MZrmVa00q1FEA5aMtDTCQ+QprqCoK8Dd7Mkj7y3oiRBL
C6dXqk1+Yyppafcp5qvU2iZldh/SSC0I7Ell/hxeIwKyH5TeuLD8YZUB9m+11FU1Mp7aEkBktY6q
aptbEuNT0pd0t+JeizLmTbYBNEETLFL5bdIdBjAZfqw6ZnaZWNeiNtgBgObWE11BNhYqi+tMnPMr
2k1hYpf6LohkN09pIPowU5qDr4krMXwiaWpZxr6jERKjB+bjUAh7q41vJ0/g/x8vs3d4gwqNiQ5A
HjU/unyCbNGbBjJjCU7XhFwJ7rZsuumG2qE3UAz6Qhwl1wjv5Lz7zJL2ogoDYvKkq7CJr7pGX+LO
2UhCs1PJjGxzfT3RdRtGwrv6TtwbuUbFt7ltyzfiildNhCHAEq+SgDorTWODroCfMNeStwJ0m6Df
pqG0qKkrZRwnKwlqE07cDnKcBQOmFJ2krXZV9eqTgTHqD72V3rRNsoyniDastMo6ighR6OjdbQDF
qhXjGnKe7AqBua1ra9mNzClR3YfxuBlEIFjZJRsQMOwgu8BW25phbSf1l9nfTb6xbAxa5QqV6ggP
uGfi9pob2ACPIqa23yzpjbno728I7uWlra+jRIapnS2GtNu0fW0HVrdpEokC81MWfeYNe6jkcuYc
zqXxaATTnLhaR9k1H8CkgJ+ARFeJgiPJ921005c3bPCAVcOiU5KN1ta0rgFZl7h2OchhdMC+Qssb
0BcWLTrZyl4xmmUNuUqg/T6W+E7hRAbjezHBiZvu5eQ10DFZ6QAV9Qcx1VzEC0gclkXSQIeUHUt9
7KqnXrwJVIuUXlFaiJVwFcT5syxhqgYU3QvCm9J8lrwFSlge+vFVBQ3aKZyeY/WKhWjTlD7bwZec
/rwvCU6F6kCd9EVB6jUg843VosmOXjoTWDWlXyVDNxGxcxgvR1CVwdT8KqwXj7ljBVjPoxQ2agYx
cFoO7VVmaGxCy1/F1OMq/2XUoMYlsONswZQcW10aGvsmhHTXhXuar5m0z1lgTU9y6Qu7SiFdl7G5
EaUbQ8Jpr/ruZJguESTrUkzBDEUXjSJcZml9mfrIUMa3IhdvUhKATCrjUoO3rqiXmRXcDWJ4mSrR
5AymTv9WW1ga/sRBehYLcWOMKZZ5EJD6tVxZy3aSl20SXIjWUx5Yq1DXNyKWQovuL1DI7ZS/+128
7lG0lMm0ybuIXukEy/yXAoI2LfZT82qIm7x4bKrgqqdJJtY3GR4+j5gvfC1WTANHfhPrYalbTzJN
uLJlwR5vek2wA7BginjxG6BZ0ysly6i5CnyadMp9V2q3cf42Wjdq86D5ueMZb/gAmC3huhU0R0AF
kSmXkkHvQwyW9FacKshpRA7OxHkvm7InK0/RWdBEMoHKhxdTcjHF/PJm1VcSTQB9FekihnVaqyYM
SV+O4KLyVfjQdbCKybStoKxnvnfVqjiH9KspvQs8fZuH9zRudm361sbjQrB82wLOEsSRm7RXcc0c
K7adfJmU7XPt5xdZ8e6HsjNVrPsc9ns9JkSpdcV22Kb5dcmxQQiTg1E1267I9sQR2WINTTkj9ro1
bLnOt5ViwnO9CmtzHQnlZU1fq4to6ag4LlpoD5Ns+z0MiiqybK2sd4UY3CgU8QU/2jZIYOzQI7lv
KtdSGL3LqdjbWj8+1NpGbT8GqLJCiRix5TzJrcDpCr+A7AcSxVepIB2Syb+rVcHGQ277VfdQFMLC
N4AytL5LtjnJnYgRWF3EvnbiDH2V9UsVqZ/R0pqm9lNAYlnq76m2qVV5W0QXVnuvar/SqrsUauw/
3oMMKWvcJ/VrDtYwFAc3LTJX8AJX1RH5oKyPeTk5eixknzORp99xpFsneDQ6iRCqIcBJweLeyns/
eOnDxPXFW7PhfNNhuSw8cZ3UwYUsk/QmTe4Uj2uxQ7okGNvUkPb8FXAu6QcnghMVNdILLMu/+5PW
s9a++57HSQMQ8UD2Dr3euutvWhNPA531IoEEUAT7uM5vNTpfFVtaM4zw6g7bcewXDYQFD/wjqMGH
XqO9HffOFEPJE4Hrm9epGq8s+ppG1K8mxBRVlbPZ2MgSDPsx2Vdj704ScFiWBkXqqF6srPyqZT0p
rWgph8A9ScNOH/U2c4PwQ9ARRgSfKVCGsBWWVaBf6lV4TZ/RjYLQHWV1PyByqH2wmABz6WMuqgCB
A+BXa252hwt9aNcxQraAu5DxuHU6XwaalcyvNwFGZ7XI+W9uCMleNAUWT3Fc+c2vRniQZbpVknKw
gMfimtWiD5FfmLBmSRkWrmLcTa1w8Bq0ZCy4jRTcWVAu1UZ4w7B6IxUyAMPWNsJkF+Y9b9NA2IHw
llbvbSvYo99vIlZtXT7I8En1bGta1NoDFMIWaSyqd5kZdDRjg+1wIlifUz8aXNWFhn3XYB9o4p0r
6mfBjxFsVc0hy/IrzT/I8D6s+kk3+lVPC7rjNZeVeqOonoqyqDTsLjZ3vjgsi6KlUcsdEMxNVreL
JpxWU/miNoo7+vu4o5MtomtBqPfzlv/MkeI4IamgKTwKOlv+1uMQL28wvTo/j/Bb6f/H9h7BvC7O
/Su8Qt8P7L7UiZU8FyHnqERaOdfB1VwZL1fdpWwHVMiZ4qJTfnZry9YXkp07xhal61Z05LX1DHHk
ie3kIXGze3F3rol3qlIJ5+mf32YcOTJES2+8EaeC04K8qhEB4bTJmfo4jnvj0leq1c834/Qh/cuA
R6VRswnFUWgYcEhs41JbBk9zn0djliy9Tb0sdgPNHhjd6iJ4KcGanqlrnHjcaLeU38EEOsrjo5N4
42lRLvvzs1B0GN/XQfPx8wWeetoqqESksSouWOW4+9o1cHOgHlNs22QbZVG+VQ7rmeTM3kdv7X3g
ZEBfsxje/As2thYGFJ72qn1Md+1+NnNbzoyLK649N193y7MWHPnPE/u3nzffoC9nzbYKmzYQqAXW
7qxbj2loyqjBluRrr7Xncy6YE+VoFeAgBU7286i8jw7UumbBqLawHwQiNbX6VtNoeIh7Jfz3jYXf
xjnqc2R9l6oQxanVNqYtC8ltnpb3Pz/YU827b2McvcYWbGOrq5CKmBfFBgYpaiVHuEl2yjZzuwG4
nrb5ecQzN+/YLVXjIJLaaa5GjLcoROOs5URJ6F/38PM4p96JLw/puDXWppWi1fM4YHKHKrAHarI/
j3CirvL11h2vgG0tNOhr/A7Zhbb828Tz33ET/DYjHq20OD+o1c/oOtQdx9MN3VQVyVQAPbYRc/kg
1V46SefjJl92CszYJDvwjzmfTW4RB+uYqoLXdrZa0h9R6f+h+i2GQwIs20TUgK2Tjbl+HRaWKxej
M8b9Jkf4HSBxUtqRDQmKB4Ojd51ctlK4SUdjJQbCVjNJZgXQgcwl3HVJ86wK6bqwFJvMxoehkFYC
Qce9AbecbN6aUBxZwkhlAFqPZ9b8oJ5bdOdF9af7cvR6sGHv006bP3IN9RJO3Xp3GYu7Sr7UQOff
IkVaaFXgjKHi/PsP/usDOXpnpHbMzLyuqQ9uza2CV7VdIv0+21c99abQ3PjH5XRsUs0qxeqHXGyd
gi0/DJ4UknwoHpCe/Xw5J9eALwMdu1KbyPfbOmSgGc+RkqqwEG4MV10UD9Y2vQzUhXTG0HFKhfLN
zHT0vfSo/EShxwpauqOd3pTbeBs5VCVdcUl2FThIWA5Ovv5PE9f/Hinx/2CoEtyHL49zzpz7lgF3
kROL9kk5qPkKQfz9h/6hIMp/zThD7DMIflRdtFgp/6EgymQuSawrQCqxu0BI/EpBNIEr6NAndHOO
aeNf/UNB1P/SDVXlgwvYhD0H241/I8Dt74Sfr+8x4F66MZoiwQMwZO14fRM7schaJQJBLWlL1W+X
WD5xvhD5FRsfAQVcSY5XtRVtSoTagknMqGzeKorHJpMiWNPXJB8jUG+gbmnU/jyA5LYeKY9+IKFV
7Imq8VgECKYhGWXdo5s3hwSBZHFRUUqd9AALSXbfxeqyJz9noiCH7JGuj+4fLCHRkCtbu3LondhE
s9Pp16llbKvRPPg+9rh+WkV8XCRKW6Eguok0OxAuO+pKMvm/eUGtV4BV5BP8CD3v0MgeKtOdNlCa
U4lpfW6yndXRxJBI3Rn1AZVzaPejsh76dNG19cIIP8fcWxHeapdNe2FJyapToU3p/k1POI/C4SUB
QGewXssl0vQaHXffjjYY9sUA8D0rU5RcRrQUDcGmy7BAwgeD7HZqE7sOu1UeIPOSYvEwptZn5ifX
ujkBHspNWw/xqbUV7VFx1bE2iGVEhbBdWFm4I9dwE2mEP6R+u+v86KNQxs9Cy8jE8UuSBxDo9RHO
k0q91vPpXiAxwKCDOE2oLRMCGiTOsf0YUurJG0h6dDHTLOPBcaaztI9CM9dfXomrv+fSV93iH4a8
eYqhsDMBuPAuqMdLae8NeSjNlZ3wtSP7aWEsS9OeOQPFoxmgPbZntSRlXtuFSg8a3Hg+Z8j7Y8n7
+yeQPYUDcWaRHn3Fgey3gjzwE4ZlXdpk3Wi7ad0/M6UVhEsy5agFcxhLkhN88gX+fQP+rYXvvwzC
/Bae+WOw5v/B5RH55Je58MfyeEtq5P9z27p5bcK2/rpE/v6D/1oicbzOCHHEgdiJZ6b7P0ukQvwl
5x0LkC+cCJbPfy2Rxl9zH5k1UFbmiaXxAf9niTT+ghCjgbSg1zwfzax/Z4nEOnq01fl9yhAxlYpg
5QmhO9pxGG1TWHIvSU6pLfroURzXXUsNC1LbwjNs76Uj3imFFEcgYb3GocaOT6rcyloUBmh02aVr
HcDE28T4KVb8LWgjmhXNpHFGNTxE1zWpluqWAsyhFFcDQRz8x8FCIZvRuogwGeGVIEhC3/mYr+hk
dOk66FZau+2rBz11cumC/92oNkpzOmbFc34j4kPC7ZjrTnso7rL5LwNt+pHqTvExGmwf9/Go0HYj
dxPYoNvBPg1cHGITaEJ6awQ4DrairZvb9EWMH9rYSTAE8fdlxKAsYnoJPeg8GkYg/dzmMX0xBxsX
U6WtqXvNjVvVgeHXS9gJF97d8KaslT03B4xSctm9VbchDgD8SjfaLric2dvhXnhRJaeqbf6q54n2
xS8Z8AhuSHAgj0gN9c6lZlcmq8TJLyaKg/Nqus27jYm6z18LeFRE6qdr6YBORL/zAQpeZrcqAunB
Nd4UvJ/sb3KHT0RNL3FcjOml/KFv0guJjgPxng2fkCcynWTxqdMwKSzHfBki74LdpV9Y0w3OIjGz
2x6O5DLXrEUv3Q7ThV5tLBGqE7g9onQWWu6m0tL01rW/LQbSaG4ICLWooYYkCdDB7twI6mBOa4h1
f1vl61ReGsFzWCxTDHnEaOu22q/F/nm8N9aVRmrPC50ZQVqYKzqptd15G43HXpFgtLCwlkwLg+ba
UwIBP3OGzVwGws+wooY63MGCipb+J64w9TW4I4rImYXplm2s4n1S8pfYgjusrbfkas5ZnY/sntMs
aic4lN2GB8YHxlxkjzRJrUc/xUa7SG+mTXg9i9u5fzoEX2mL30X4Zb4zE7CnpJFjvYbC1u93ifZk
hRTqyeFaT8TYWU46XrWda5g42+YfG3QYlVfEz82hzBg6iXVbqHT4bQ6/9vtcNlsYHIDpya2YRM0b
dekI3v99flDW5NHY0DO7S6lwOmtJMzVxEI/cCrx1Lo8zWWpr84GEMf3aAvDCD7OrR28puO2Fts5C
FKFpvYh/pa9ps0THUU/wC6DPbMLNdKDMXLnatiWlj8oC02+dr+IewKXj08OSFglZHeWinvu36LM3
3nP2OF1rgS0kTsm88qgSLKdrgyEQgmir/F4mzurFFGAtLvDEYEVsaLVBzn/XL6vX+APH1ZCsJX05
feKvCXGdOe3t9MB5bUpvO2mdS3QCF/ibRRmcl5mvJWntxzfScC+ZqCyLeCEGi5R0pPfU3Mal4/M/
00dMlyJ6Hr07ZEwevVudUAtLWhFKREtT+YyvlAuaQZtC3aaNy0FV5O3vcTy6JbBPlprUzrkBmSOG
DtDcKdlOIM0SIgEBJ68J6FIRVULtqwAON/b0ijcQ3bFdu5qDXbF6nIp9HT2L+kVK91y38W4qI3Zq
84oWYkanXoEHAxm6OuCucq2NjvsagYe2joa1Zu69ku72Ouou9eEhi69MYUd1thqem2CdaIepIxHu
as488z677sISDCcOnvuJGEHkZ35lW8Y+kpdjsfXUS1mFl2S+0XmyMMPcegdq9PQiw8b2Ho1P5TVi
MSf5RF5IbgBVdJ2v6cTZ4xuyM/o9rgAbejm+0ZMcd/Ibf0rON9a0NaYtu0j/vRvWek06DS5lNy42
dOF8kMjSW0ksrnEt5fusd8kDrEkBpP9d9RsEYv0jrnkts9Ey2EqxUK9xVMqr4t0U7bqgUevm5PUW
6xERQ3MIldcOqG/k+MZdVl/WmDpREXDWbe/86FqvD6q8MbBsF1B2Hi1jhe29LdwvX+sTOzeJL++3
Q/7vL58CZRhUGM2LP0SRRhbzT1mb01/z+kLuGjF/68GODvqysrEJLP/Xcfr/F3dBs9Ltvybl31Uk
7368kgFOIvhd/vbq59+2QvOf/mcrJP6FxBb5JhmUsMb4F/9shOS/EFsDByFHwlBlTo3/2ghJf2Fx
VEyiP9X5WXzZB4l/zXGrM8Pwn1Pkv3NUnOvYX0+KpgQHgl0aJVeFQ+mxIFcasq6VjZn1uvX1eRO/
8pxs3S5n2uBwCGE8fblLJ2bfHxWY7+MdTz4VF40S1IxnQlsn8msZSfcBUW2S9/nzQPLJkeSZZ0NU
Bpq6o9OBblWSH1JYttmhpTvcMXvxNfkYL4JnkssdUkNtlOTqu/bSO8WNZKuXnatA167XUbk4R9nk
Gf95l7/8luO6mt+nKvlUFp7hOwLJHCv8iL3hTPH0twz4+FnSMTGwIJHCQBYDv+JLyb6Uo7CQJ4Pm
0IvyToSgq5OHZG40d+T7Kz0Mq3h5juHzxzFwnj9fxzy6slgOwEuMjAmhB+yzi5fRVZb5g/U+ISqv
V/MGpRntCI7+LPcbLrJhcc4uw5vy5/0lqsfANAOAjvTqo+LX0BXRUCUR+5J4+NSibq/IvkiGrLyN
q+QiGOtrCjavbcFHqzIlQM/ASEJF/uU3TUwue9su5LBdcVaZVk1OBJBe6dfJpNOOMOWnbqwfqmB0
2za8jYAHt3KJ09IwqKhY3Us3oQtuY7Z0QYbBXBiR/zSa7MgW+40mq+8T0n7I/+Mv8xMUI5ZuRVA1
rHuQ9gFZBgP0I0AMFjQRoTYvFFlYi5a0tEbtWa31Q5ebm9ZsFmXQvIWSRQiBkmCUz8gBTcUA2bOF
j7Kb8HyqjXlft1wKCbU7CztzRhG7VGqdqHelsZNS3ek6YGs5EZAvd+qNJ8YXWEwe/clfdXBIFk1t
XkZtPosFfolasit06xmqyHXgVR+lXsngRDxp4Yv5u6GXy1oSl21rbQZV+WWK3rugJmuQzI9BVK8M
gAdKyr5QF5BUESJfmmT24ZGjPNHRYZeji8EIl+lY74gCJGIhuoiBaaBzf259bRUE5WF2Fmup+WCZ
wqpuycTVhexathp3EqLHKkH5BtHDX+iJWVNtEfaaOVpOIPVPZRHurHZc4WchflPDIV9lpCViEG5d
M8qBAtZAIcKW1l49rsyxQp+tGP4ypqAvxOrGQ1+eaeNGkktpEZGMCcP8UErZUsn71ZBCXumjemsa
6F66Gb2QVZ/smzaeMXzIBgsMu3wvjiFmoJgKrOQxtnRQdcmN5Ec7P5Ovew9dCCpDIirllEBAI3lR
kpgsTrO4inQkiqphLdO8dzwtfaQ5sIxM8psb9cbShIWn7BI9tWn3gGQFWqs0geKIfWW4LQmdua86
feOzrY6HTVqLLl08NqdqAqs+WRZBvvKL+ibVRp8OR71N+L8znMceDf8TQ/DT71hEUVPbhZ6irDdK
nKdwJF5TPQUikdRvQ4gG1BuXkSB9hCL0JSl05azZBBS8Xa1OIjuP048xUSF3KqHmhDo6t6h5rLWE
IDYo7bbViXdAu+sVOkpexjQwzzRu/4QnUz8FzgYnioaCKM4F2K+rYOVnZSZ0hWdHG+83CtXfIImx
q1W/Ptcknr/dx+u6hHbWAkFABYxCwvexxLI04sGcLFu+oE39NKKRe1av/YPAKUV56/CKRTdkKi/S
ewqKdJK2It5IcRddnEuhO97TsQzTmp8z4fDyiFhRvv+Qqay6zpAG8rL7+957b0j2+PlzenKJJb8H
t5CGPsE4bv5xr5VpnAhW5eS+qja4tTc52ucl2fKOfEnm1TuUogeqvNVZA7F0XKuZr+7r2PO///Jh
E6c0M8FreBxIxLnIGG5ph6M7IbisssfducKi/Ae0isdJ+V5kd4D9++/y+pfx/KyQFDLnwSMtR0rb
jrmS9ka7mLu57QVRmfTCrXgBK28zcLLZ/zfyrk5sy6h1sdEjxIGmwPG2LIkiaGsGfINor2P/pN5t
PhPZvu0ecifFxkx998zzPXGPv474x8ZMsoY61BmRgrK3AtK0ajw4dTi27fwyuxDOEQ5Pjgdnk50n
z5Zp9f2Z8j0sZHUmOMw83FnmQjVnDWxg062ylbA8c3Un7+e/Rjvuxxn+2GaCF3s2lXdHAW2a3wvs
TNI9JYtV/3h2vBObT12nj4Mvm+7QHxsSz0rHioyk+erCA3JibxuD4+vv05Vhpyg27e5aX88c7zPX
eWId+Dbu0ZvSSuZg6CHj8qbYImbC5FLfNK6xwkhIyJ+xOcf/+7PTycIDrJxDDKsCV3y06ZSaZJi8
luW2dik6AV3B2tEhzbFW1q/GDh3lXKPzxMT5NuDRjtOnR1+0fw8o8Z2cQ7627NgWVb0cDvLjuc3l
H10GFh8OaEgFOCWJ0h9rfDv2Sh8kNRfI6o6yIl5TelsGS80tHofr4FXhMw8G+JC58dnT0p9u5Hlw
3kusyCrRCscfMwVqXOP3vInytdCs0J777Q0qIeFde/e21a36bNnWRVHacePqPtpZthMOJak5eyxd
Ws45mc7Jpw1YgbtAX1FmDfr+1s50xqjrWmJjrk3Pbfb06RbpCmz/xFLI4z4/o0897q8jHj1uAU8R
IT8db9Ic5xsAOEhX/h6K0eD+TcI/8wadenO/jne0LrWppw9jxHgpCkS0xE8qUZmpLV8Bpkp+iUvp
ge7bpl1b5xbEE68uqnsNGAj9WvWPR11aVUZDYmbyLb1VTq8yWNR8bIp1vMF+fRM+oS8WPs5c7YkN
jCHO3WoVBIiBP+f78zTgrDe9p3h2todMhMQwYqMNOKImQXLOdmLLqT1r51ap+R4eHVQNLMDG7x7Q
DJz9PmodCQI7CcKH/Ac/dcDHdOActJ20S1cxKAdMNeal8TKXIGbRwjnW7alrlnipTIIrcc8cf3no
zzaJKXsEziUvFQYUsVpEws3PN/bkGAZaNsVEyPmHKzKsrDizWsbw2zcr2+jlnSf8u1I2CBAkYv7/
Ieb59GWTQvjJZCqRwBDiZVX/6uVz5ulTE/LrAEebW80cJnPSuYZAo+9Q16tWfv35Lp141+DPSIbO
flKflX/fLwETcEj8uC/YxWgtBRL5YsIEIlTaY2wtfh7q5MVgdAdRS074HxtkUNRGlggM1dT+BQaB
l0Bsb38e4tTJw5RB/YpcEzHnx1tkXSCuvsx5ItFm1utO67n/MjM7ivNb4hMbmm9jzcvml6cvJ2HQ
RvNYuIm3MwQ3cMwPg+/ujHuJ7v8nX91v4x29smhI4JwJTAZi8Ogt8cX5DG34iiC2yYR6/PlOnpgX
3wY7mtrjkIXZMF9cXYx0GG98+Smh3JLqDz+Pc+pz9m2goymuS9RzMjLlaFcprV0ixV9L6/DCAAyp
ujPFpnw8t86fmIjfhpyv/cuD8wZBzPuQIWUO1zTYbc3//PmqTo0wz0EyXBTExcdaWk8wK6DWgWAL
ggd9DXUGyLKfhzj1gL4OcfRRjuhFJ6PEEG1rOlpLAjKHpVYr3PYcIuP0xbBzh60AZ3pWWn29XU1e
dNWQJgImCgwfUmhn0svP13LqtEfuzL+GOJoE1oQvoxYjViEIrrpv7fyKBLcsWQ+ddy1U5a9J1t7a
zNsFY+d4erRUh+65QqVZNdZDRYhfXgMH0SIa5fKmyNN1EzZn7vefnCdK2CRf6XyqqTNo4tG+q4mp
uIB8ZfkiXcNfgwCy+2pRbeYYEc2FTzm5ze73uRSdeL0pL+dS9tmt8Fw6Ofpuz2G3EkV1WUH+drQI
FGpXSIT8YYNyDMInA7u+qNie6EvxbM6MfKKky1g6xQa+0iRTHT34lLxFNcu5Yj2pL4wSgmkzIIQK
rFcW3kPYqXeRPGBxClZ1XOC2TNJdFNPl7Uzd1dsRAOMUPBHjOcd1pYDBgdgKMQ0usXaDGkXBYIB6
LcUJHYGv3ntGeDkq3joxxmvR17c/T7FTBYxvF3M0xSptTPO6LAU72Vvvshtuzb12/Xcm2/nyxalS
DRnIsEKQyeAvON7UqVlpRPC9BVteTUvv16wEoDp3Ez1K1xL5HcUsBHUK27tJ385c5zwNjyeI/h/c
nddu3Ni651/l4NxzgzkAc85FkSxWUpZlSzeEnJhz5hvNc8yLzW+5u6ftkrZr9gbmZoAOaLetxUWu
8IV/0JGRpAhvOizWX3frKiuj0tgtelyf7GCk8esmR6ABW+W+8XCj20NMvaITnm0vLs0LIztn/JTK
iXJzmBl5lkCZJBLFcwxp4xrPxCRIJuVuReOAxdE9tECWNnmBxCv0QKtQviCN9yVOq9usLvexSmP8
wkt5p5pk//RSnLOCJA2vASlo8VIw9EI2MxAi+dPpstDeu8tMYK1oMppUJc+rgBoHjwZ1C5oM9rES
2IvozvTQgBM6VcfmQvz57g6lQga0y1BM0XX69WN3hYp0acpos9R8oOabA2Q0V3da9dvQmRV3Du3n
xK53tlnusqK6ChsdVn14mKxiz/OfIGYPgbNMT6Vkf5fiMujLqTyFZXQ/WxD7tXI/LQU14rV/ovr4
2kIkl5Vidp1Mci98ovcOG5MZWLauKAYlv1+n0kLlVgscN9zo1TmJlwct1i8OAFTsZ9AAHom1wDbY
nyXvkggjTaTzTaPTFiYR4YvxD0S4fh2cJkChmSOVsLrLFT9EefRjk3WKn8wq6oFhi1C+1RpREEZa
CFW+qCGk29ProA1f9LHtriZlAY8x9NaJXobsSrYU+b1TU2Ma5fm4Jkq5MTIhHlCZuqtIioyMlzY+
T035YlVWDfsSUncYxaOfJwCk6sopgzBbPyhNXfhL2MI6q2zdyzNLiA0rzYNt0rvktwGUDefdMAIW
WqIUlQkHfn5sI1cNDvbLPKhcjeD8Aloh2U5NpZXGWFf6q5qH9OamoHea/G6UU9K8FtxZMdnTJh7k
3rcbPd/nFUT5MTZeWjPsN2tp6TfoJXzA+Qd4WUOpnetym6TVjAq+sc/psGER3cqmB/pZwSCgM3d9
q99oUfxswlP1+pVuc5/19U0rTa286WgYuZms87n7pvTQsTc2ct8/1VAzhUrPa9ek/hpWsus4Sge0
bVXlfaPUutBsz60nDe3e1gHC4VTprWwuz7kNaTGueKAuqV7TcYANGp6SVdc286jlt5ISIzCEHQNQ
uqTMUc/tS4QQnIHyco9taqbICxSwKIU0D9bYXJ3+EJaLuSto27uh1g+3nZTYFMDbEMpmIfyG89mC
mi+aPJG+ECMB/RmzUfHCMWt2XSWDqEm+FemMgHVngXqB6l+l9lHX12iPeOQJ2f2vVZt+iSCSztqy
BNLafDUSudjMOTo9iW0um74ZoHwsND0TCfntNC4/6LHpI/tA2cCJ91xsSCU1+06j/6Cb9Ueak749
aNdGkz84ahNtLaRl99FcP1ij/Cmby2szLa8NFDQ2hS7jYd6oaE7bUusWTex4BmnUxtGn2y4aPzWF
eR2BmtSl8CHOx8+5g8tHonesWPp9VQ1tt0qv16pGP17BfAHfbn2boSgyqdOTGlu3tp280gVEmKlP
H1GMV9xEELNZRteGOgDpVtgfSAVTc2jVhxQ1g6KYX2d7vlV11M6rNrqCG/5KCIrfj0AlDfTWKIOm
aCxHbhHKj2ad7K2WTTCm+ooogYXNvHmDiWTQLmnkRb35sa6QgVarybWzGnQyLF7XXrQYy2pd3iSz
o6DePPd+ZJFgjaVW3pblV3LY5S5nRXqDtr7gCJS6sZSxEwymma9p7ztaEbp5i4JxVkw38aih4cL2
Spf7sipL7BSmK3kOr6feuUc9TPcKtLRGo91ynoOZL42bbtGfszyiUwwcdTW0R2cZ6dJr43UlZTs9
1zN2VPu1kqs9whgGxhiqq6/SDazcAz/kWhGS83H4mrH6NmgZHItEPmWR4ptlGVDOhKuspEGdJbcV
DgeNme3beQy6VrmK1/S7pGdXidmzCIoJj6hCelWdTt2oVvFkpxFFmY4us9XbNF7y6aFdaiT3y8hb
VRvooNPBDwojqLiF/kWqIZerkn7KYjTKuqydUJlvUQ921uucStuVXDaOryXlLpyW07w4H5VZvS+0
8GGMVsAY4c1U636aD4+Zog6uXtTRRkZiPZubwJmAw8XD19aY72SreU71Dmr41D/UUbXXErjUYEG3
gGjg3w4hBO6J03htzacCC42N3WeBHOVbuHOz1y+p39nOg5FM10WYXrdOfWpiFTvl+KQi6YJGv25d
VZJ9ra7KzszNU2aGHxFmOmK697GYrHiztEl1WMsF02lpvmbXGYidDcvWrFEEkVWOf62bJA8GuOZK
act5WrL0xyX/riq4kUOP/ij1Oo2zSjW3TWJvE3X0SmeFwK18txpAa2PfvLaRAnBU7SEOhVK6xxgu
P4SRXtI+NjXfaiKUdevm1Yi6dNf28l2YyDeF5QSa0x3CooWIjYa9Na7qvoMxje0K0uiOBkZ/HBAb
ytr2wyxzuWwUHEWuMmkEtqxUn7mMNmujfgwtC2SxiSAGQjNda++yrpk3eFQ/I3XuF3Sz8wFHvH75
KlnKDQzbG93KAc5qK+ropr+s8EBoTudkSBBblnSrtHqxiXowBitOBUOC5P2qWLdjgarF0Kns5HS5
1VPlquoSpOVMTH2q+b5tF4qfif08584+Mho2XWw9TXZ/yEKB8asGPC/k/G6qWlhxTeV44ZB7aVq5
lgH0I3WwJUDJ9jVidR8bJy4x8q0NREEGbdzAHJqu8H8Zr3INw/hyBX28TCFgTQt87jLqhxKZ9203
cRJrIepHZmo9NBo1aSPsA6tfk48qPtfbtKnWnd3OyJ6o7W6xE1fVy2+JPX2t2+ggKeVTnmcHbZj3
QzScMh36olPe2N3Ki7GQw6umBgxCNHTVzlrAHiwtmOjeroJE7l/MsdAQxuOs1eSJ8ySJwCa38/yQ
xEt91cxpvillqfecErSJYnYfkJS61eV4+VjZobORdeoomN7NrhqPkf/7kO1NCZlekyzLBrtXcKjV
s/rXGpd1hH2XI7r8QbklDNka0KMv+TC+KT+IYWC5CN67DVP0LDaz8ilvV8qJgFP7Tb2i/KBe7KC9
yarPxjirCC06lNBUjNH5ypacOgj3gOeDnJj9Eg7tDfYTd7xf5nNWR0hyJZupL4DJwo1suaYP6nKt
u9UJ+CvNuuThEkDsbVH0bMSzUlEdKTMH5I8PleysYwwaXGSCkZseLmUk788OLIYKqVemRnGWkUSj
DKSGMJvZKVvAQcZuig5RYAQqiGD9I8BesH36JRHuH63xX7JeMUVNoTDiIIL9Rku1ntaco8YEd1dT
wpZSZPxboby0GdYO6f51Myrd9QTwW+ouucu9yR3Ohj6rkkAqLmQCcwJZeij1LbB5rzmsGxKADdtu
mx7Lw7IzLrVgL416tiuw4kyibGbCwm143aOFk/9wC6T+50nBtO8exmYz7S71jd7d87QJTAsVVIob
Z1laPyowN00mK0i12cHxe1+wwy/WEt7d9D+Nc3a2aHaGVA/kT+on1ZPgWeDJCQ1ohxrzpr9LPGd/
SW3hLVj1x3f8e2pnlTUMuZexthjSvrI/9Fs8ewxShW25BaF1C2bvkxLUtBOGZiPcQYt9QjC6Wa/i
g7aXbi+eSG/S4bOnOVtV6dINTazxNL3Xnvo9SmlXHdAF6EUrfGl38n6YCdJ05+qk23EhG39TyhGj
YxYHKtpmG5/35xI15SP3kuMu1BrR0VO2td3sxlh+naLkeZ3tu99fJe9+7r/HO8eGlGWzrHhBc5WU
j3GdbFb76fcDiO3w5nz4aYCzdavWUtI1GgNESL0tDUJ6t1N1ocT4ZgyKCHSdcLS3YSbr56XZpVcy
nDBm+jPZC8JUKjD+/uH30xCg87fz+OnOPZtHmkiVORE9umFp7SSj5XaXWsCGDYRXK6m+F4jHLQ6q
4Q3Y7iiNduMqva52cpxaKSG3Rk96ltdb8usLK+b9J/vpDZ/tWGuomnCM6UGI7hTudOnz/Jj4wnN9
9KeR2g16DNvkIvr54rhn21ZTV3WUFpYqcm436IzeGtshSL2Yopu5yR6xn043lzERb7sBv+4Q42x/
JpjoTUPKdPWgB+q8Kb+KbiPEQG986pl25pugrLe615yi5w5B44fsppM3l1pZmpje7xb22T2QLyp1
G4OFjaVTYPqoIG+bg3WKrsOgvTX2NLeQckfwdcVmEgykgTfhZhZ68lgpb9s79WuON7jiDzeJd4ln
8LY6+eMdURkBXAaz4pwc3JdSRN2fd9QiJoL4HLw+FsIeMndyPZ5G3S122g5h6i86Ldr+KdE21nfl
CdG+8VX53u2Ftk53oWL6Zo+ePdJZKJQpSaZoYpXO9mfLutLwuUr03e836T9ZG6gPAOYAkHVeTVzK
Lp6wsBZ4LGWLqFZ1bQLMtxSvukZcEf6d/iAPgPrgVbn4qpFsnOo7+aLSxnuHKgAFdI3wMaZGfLYz
Vu6Pcm2hz03AVpp+2pT2vwyY4XX+PMTZLshDNZx7hZnaV3nhRjs8It14a7MLptgXyFBB/fr9231L
sTgb82zF61bfpMvAhkdZLsBKD1rbNvSoOX4KP0Wuvsse0qtLwcG7ITT4YgFA04D4noOuigxvTaeB
3SAsKcgi2evQxAJ6OMHFsd40K8QEfxrrbI3mjhbqrclY8iHBdTrykwBoGQ2+S5nV22bFj5FIqQwQ
trpxjp2upzpGDBhIZrqPbwXelDQTr2nhDn5ZEPrd1ACo9v8ZTdxtP7Xd7VzmdrR/AEDbZIOh25/E
VNR342t9W23rq4uYifcCGZh0+AI5sNbfwJyMIUv7eQa27DzYgezrvrbLIa2Ku6He9E/rUwtbsjr+
G5LsfMOfxj3bGOlKwV0W4y6H4joqNosvjCWiIxpeW+1aoxYSdN6y1Z7gaj73QR4cstvcly5jQ987
BISoCWgYbBHeZM/p2i1pKlGk7PwwgGu7PAmHaAp6ApA/v+CGlm0uCdW9u0VBswEXAIJDI+wsSsn7
uskTjdkL6HR3PwUpZ8IaDF61l73wKITTLu6a9yf695hn8YfZtVhsqgKgjk1lRWtc8RwMVEIvcXXO
CQ+vb+i0vz+L3suGdAOmg2xRCXmT7M5SW6RUaEQQIHyXhOH9v50NCY0b1TaF/N/5SV7XtWNPAvgv
DLW0LSYsx+QKuUkyPc0X+LxL1+RbVA4ng6GJixsaLen6WZGiHOqRs7ACoMd5N46gXROEPSy/QgYV
QUs2zb+jYvT/qZiHwVr85zTWDw//8ZS0UVL+x77LobJ2v5BYxZ/9i8Sq/wOQPq5bsi6AKCQZf9NY
jX8gA8Mtz34TgkeiSFbSnIv/6z8V+x84zKACwo2CQwQf9Wc9DySPYCkauIOr4Dz+JcmjXzegIbCc
LFFiHp0OKk9ztmQkIFcT5KoQXsaIFusSLMCTf3oxt3+EtT8r3vx6mr8d4uxm5KhBtXtiiDnWr+wq
3pqRl9SSP+JGlcTThVhR/LS/Q+u/RkMrChKK6QC1/vW+6qUxi3pZDr0W124Exyu9OFXVAjXei6r0
UaqG/e+nd4Ya+WNE7ipFN8m+sWwX581PNyRmSy1wmCX07HE8GptKzo8VUhx0Jb0mXIKGDmWijcdq
iQI9zg5JsVxjBLlbIo26c+gvI0ILNeoFqLH//sneexVgREG0Ca4IcIlfH0xJdSWvVrRCqli6r7V8
F08IRijDEcfVrdraH6J8vqTfJg7s89f/85hivf30MtCIXExZnkLe9+ivhum2+avwYsZwsy7XoO4x
A0BmsRwwsccV3Zgv5VbvLeifH+As0OztzDTahknXkOoQ0z7gML37/Xs9O2f/+OKgdDjYZcvmrjxb
Y6m1wC6Ner54WN2ucvlS2vpOYqwsvXZG4DOFfjWaw7HrU9fBiITm72qVwYWnEDM5f9WWDDXexj8G
05Ozrdvq2PNkGSgDc3zpp9XL5gV1zsLDDX0HiPpUN/FeikAYJIfUQH9FqBMuT01hf4i7/kI9VRNT
fvMwYKcEMpyL1Tq7yJ1wsSONS9XTpmMZ6m4+FzsHW+CsQhcFtZe2QRjFQt9Ltj+U9epVKF/J2Kmq
i35wcCDvG6TOo/naVsF4xbmHUJqP7YkbGXxF9qyc5qeh7o+ZgzHruG6RdR6FcQZeqeOweBde7XuL
iK1M4GXSP0BG4NdV3LR1aepxBQxZXz1Ob8DPqQsK2tfpchbNGEAJ9TJ83GHw+Mg5XansrgXv6c74
l4KVP5aaDXsGdBI0SbhCvz5JEVps4KkMPavx5HnZJtMSOG1xS2Pc19LC09QEZuTvp//DefL8Y8KZ
AQWLJB/X0NnK0iJbCds+ZRPLjylySobNXp6SQ1Oam2adtsWq+Vn8SUGGTU4NeL7oNUXRVoZNLE60
tCI+XqSTujinISm8ZMBbnM2/AhSREoT8LeBVSMmEzk21XrcDeGjNfBAgCnmZA1rYW6nKd07d3NR0
mc0V9SSWtdoIM/TcM9YBr5HHxbjU4/kDMPRm3hhyEgGDnJTP9/Ua23Ym9ZbjmWG2U1CxqvGnyIud
rb0gl3bMi34/rrdmF3p5SNHIWNy+D/1okfxyGbbJPOzHCuajgl9M9jp0ke8U6SEFrSFVyfMMyT3X
Q782IELPNw0Le5Z0txYCJ6Hhro1zslBJDxGQsdpiV1rjNm+ptExYfKzp/dJmu5GG6ZpJvjDmzunq
t5S1oU7ju4cklLZ6UQckoTA24nuJFy6j0tmlA8IsyKJ0EX4SKDTQWwS0e7C6yZ8bgzY0yvPVFhTJ
Dl+Zay2Wrk08HTZVczNG07VsI+3yjJV9XB8XFH1M/BGAVmycmHwMdNeMG7vhcPik6hUt62M2pm4W
QQ+0Rj9kN1QJ09CWYLYjXzyaOSPdN0XB5LCfFwQAyhOX+CElneTM7s38uVn6o4bBQKp2+0mTtl03
B02CxGycHtZZPUgh8nwQ+6flVtbUnXjzPRr1mHZ4SKxvVYSu5haetrF4qoa+c68fJH4UhxKuPS0O
MFeGol7Z0RKMQm8RNafesT0UZoOpiB6XtnrlAvNnABWyZOHR1kKOm5iYbj8VSnJvZf2N1UX34XVU
6Y8NJhWFaeGKER+6etyuaXzXlghJZdbGIqdx8L2Q8Bgfov7GtqU93iaUGDM852/tMsf6ew2qKPHz
emRNa7tQcjxH/WBo+s407adU3JAGz704vkn8hNbUkPpGYGhXWWvTHQt9cV5W5veYrysuIfHFmxx9
HBwQS19vXhYjfMzjFnFcaZOUqVgGQYxc2IxAj2bycO2wVXLO43XepTgzrJ6RsIPlRzlhK3IQbwDL
EMsMR2lCzCpBkL+UTmK4alwDvKluHH6aFYe+3GLL7qCXYD9kkeQXVnkrBrMMxBZzIHJmv014E2PE
m+IyyJBQs23E2odynzhiGZ9Mo9/P0rqPxyulHfYAMl2pkj0JP5jaQaFddU5pae7quXdHaw7EmSwl
Mq7lxhHgip3HgcqMmtRAFyra4Cx4nwMuastiJ0tRsE6GN3wvumk7SdldnPq0S/xQIRArJKQCxm0G
gVZ6EL9ijHxvPsncDXvNCbc2QpQwvD90eezPPboHo2QdiwmNEKSFY0LZtMAHBZkt8Uj1YGwKa0L+
rAPhZboyt2HJ4hQebVLPAh3XXZe5GKn5TXFQUC4Tf0qD2qp0C0aFq7fyEfPR2CTLggsK+Bts1g20
vwyN+VMYRsct1MVAOfqR5HSssUpfUJnLEb3Cq3gi1opG3865LjWMffm7NjllzCUoq3GTZZPbqqE/
4RcKamdbIWAnSTwcfw8d1zE/L2ZiibmA3+TLGWsgjf1+0idfabKdHGEanEpbLAkDPZq3Y2zZWL5H
vqKyttDskxEljb6TDR0y8DZTx1BzHIjF3JvJweAwmgpkdWW8WqJNw5PkMbesGj2YMU4ZsDvobe1M
9dFWBrdS0oOhUITh64oYIosyV2mT546YQUdnLoG9pYfHkENhLIrdREelz5ZA5SdLkuG2xvPv78b3
gi70O/G3lU0aeedB19o2CGf0KgxRu72x7N6NyjkYDPXCFaz9Wk784953gL5b1C5NUBRnYWwa6hh8
Qj/0msI4FGkcxMywxUUkyqtbcbZVwG/k0XCTpdiN6uIpLXr2YeY1rIqKIiuhZ8j2Wzth1RL6o8yH
M8KP2pi9RMpjrxibsG5vQg4Wu/9ozfkplPGwI4T8/fs6syP4ayKU8qhkkZKdV0F6DdhjEdqOFyXp
czjdINXqd4bhornwSBxxlenQuw19l6raYebfUhZto/JZMYfPq6Ze6QYbP9V3ttIfyd8uRFdn1c0/
nw4m7I8gGkrjWdiqGuBUtNx0PFwk73Op33dV7+rl+nnuUbQpCm91BqArhmvZnVtOzWti9W5j6Tt8
Rfzfv6l3V9ZPj3KWrc1jIRWdxaMY2nwNVCwFElu/pp31+PtxzhodP+aMV7GuUSaCSEqo82tIOeZN
Iqm95njrlD/Xsn5lWhJwTX0XYoIExJN3TYI2hr5lLd7A2VSsg5up43Fpb7At24prwwnbvSSP4Hid
U1TdVFjNFQNHRDxcSOfPqpJ/Pq2q4JAp1LZgUP/6tGa0tLnVKg4Abrb0MqIHiuiBxAXzgS+3WfR4
UxnI1rH8xxxtvoG1smZ34lAsiDd+/+7EqzkLEC2qstDKUVJFJfrs1UmppcXNLKPhqLzMHTVoeTiK
LCYh4s3LS5WFd/J3OMaaKEnrhOPa+Wi1blVZ3uBXke4LnLzMFOXD0PZqdQk0FAul/gKjS5PfSd8Z
0nGwpedsM8674bkJZ6xPGBLKkp9xKQ5sVbuNtknm061y01y/mkIi0AZXT36LKGoka7QdkLSOauMQ
TtlOLJkuy93ioDfGYdHobessj1XdGUtOXJOfJiemgu1stLjfZyXBoRz6eIZusQALhmL0m4nuc1MB
t3dn/ngxI5fJWdZG0ZVtFqfRdIL1c9RwzRXSw5xB2Gq6G2VJ3dF2UBRF0jEG09aObhIZh6xLDh32
jnqb3hWYn1mjsVMr2ZdDULXWcByGgtMyvuf8kfPmhE1a5Qxe1vg2y6ufiefT2O9rtPW5G+3KQO9x
wH8t9kX9QlzoYk+ICHzg1zDWOYoTDo+3/VhCmNW6jYnB0dDf6AsrlBxgWeGdymtgk8mJnTc4XMNd
i4UUPw7xVNPBhCjHJo2Yl3uvq1wRM8trfop0yZMq8mKM5NBw/j6yVzXKOPow30ufqSzeNIRJIy/Q
wNsnS0fQrSQNSbdXlNEX8bOC1WUob/tx9Msx34UE8bEs3dsZWC8lCnpQX9KEPIGlHnS1P5rhzqhT
JExxZmj1Q6i+JE14n+t0CTdkSsfOQQxX5nVXzqnruUJG+6Sl0T6fr+Yu9/J13PYp1iwDHAyCi5yS
UE1FTO7ICbvHxUp3lNPchVtMRIrh2rsiho7HVyl7MPMR7jQKuqRLVhX5Xe+cFgut3DY+TMhyiS8B
5PZGLqJ7Z8EdBJ2mmmyBH5Csw7YsjqLOpAEaHigRzAhbdy+ake8MEs/CigKnIJXI4mDmc8Tj53RC
edZ+bEduVjwjdIesAuPKhLhHzRYPUt2hML+Y5Qt/pQRaBtpfA56O2Ophv7kEQ557ykAzyNpjaoFk
5VFpliDhvHJk5Us7xATw2lWHqKkTWR9CsuPQIZEol2vxmMgMunpGEJSyjPh+ES13ZyUAbVNYCvO1
Udx05qM2VKe0JcXrXky8tZqpuBV1VDsk8DWmQKm1Ay4U+3oB3bTgbUXtIk6yO6xx3aiiLEPJpTKy
u5IyjKj2Gv2BxBLn3hgbRGMntXwGftTQ4PAHzxaNvyV7Ju7XUQmXFkTY5muxblF5CCLO4HGClsWe
EwFI4eDDbGWnhWhDl4tdY8IEwp7Q5AbBOtXvbaBY5HSJTYyBm2ELVd0sqM9G1lHuAMtXvGaJz5Xw
gUiPlJZAe3pc4utV7i+B8MSN8cshDiQVkp+jWTjmOCSsv94ojiKnA++HTCuSHkTWUugzcqLDERPY
rVhqIt5IsujBsnhifQk6EPwYYNz//i75FRTExSaQsdxrQgle5XwXNaifKqWV3MitDPPD63JWN7kO
QPFNyApdiv5CmKOpby4uUakU/h1oVsCFPZ+zUjpSCbADEIORHqTVgW+z9CA6uvgeaHROqXxQm1dR
Uev07E5CALvhkom15TqWvk4knoPRo0MX3y+V/ZiNnFyaepCdxxlVlzGetg1eatI8fTZ1ijnOsI+F
8BnE2+OMJ2DKcMXwQavSl2WkyyeZ0inNksO0dHsDUEu19LveRt5ZZGIWhYO6ZnMlxk5ZSAgTrGJU
zM3MwRXV4tW0x81kL4G1rMGE7MemKrJdGA5Hh4SjsrSrKqMkQSmis5J7cpT7ju1ZtNO1EClUSyrt
1TSjco0pTCe/OJnlTdmDFEu7Ko9KLxFqi4W1IssYfUxt5LVNc70ulQU2CAd0UozH2jzNQqfOcB7U
leJLydm+Fie6/1fZlD92xrbUkjspq277Foy4TfRt9MoXUHtujfpgImXbrjj0HUu+pKyhhvezinA5
GdxcozCO6N0k+Vw8G7uSDiv8K6obOZlpotgP/Vi9qEXMiY1HQAp0iQN9kfOdrvefgZR9W2ZTgyJG
2Wh5AAl4sE1qUhwgEiW6LpLujb57LQjl6qnYSWP4gNmOq2jNgCuwdAL98rHXRj9xKCRkuzTu4s3U
hF/DZvQ5nQ7T01STPSfpIbTL294IMQ7ghhflBBUzuonal8ZziMJdF0X3TS+j1r7VMsKE3j7hfPuQ
8RjUrO+UsN+KG62RyRHbZrtg4mdTLcL3zhe7sMM0XMN2b1bIgFlpC0UvDS6cjfnkHD0PBhdLHWPB
OG2zNroXN4hVWx+UCYPWfnCVvDzFDm4OGfKkcJx/DOWku6ho90mpH3JKjsgD8fSYcHCXOHHhZcbs
hTa6iF0OVYkEXQQBi3QnaiBAZ59C2IR5xvS7/GRNX+VY3mdpgjkk96W03sPB+yyxefNy/DxE0tMG
V2nenm4+VlJ+KtEyjuzvITZApTMFTqjvupq1pWMrbVkTliAfsLR3wzzdavbiiRS5NR5zW39I5RP8
k5ukHa61HEsMDsfGKVAb90RZKeV6Egmf0bY3tdx/1ilcxNPwQTexoi6TT2ZC3BN31aZwitcE9WZT
rYN6ye/63npqtAyR7WTXqfa9bkTPU5/6yRQ+L6oKpqu3Hk27uNX73CtNeDr2tagvidrAxCIOO/sr
QpTuj/IR17k6R65kZlzvkW/miD1VBmU+pLCFGHpFfbTmXjSB3ijawRlezAQMMtnVUsEpRJ+zTu/0
LDxohboRobT4XXQMDyKrp+556jo13sRmexV9EWFK0rSvttLetIP0ZOszoQvy68WtZqeUBTpKAmog
Lcroivp4VJavq9pu00KDpWgQverxQSRv6TpdSODeOWNtZFLo55IYIF521gfsKWCjyylbnu1MBMYY
TxEeiZoofPyTKCf9/v44Q8+LCwTJVlpdnGu6Qi/qbDw5MeNZ60vHG1P2r5r5IuCM+UCyKQIraSv2
rVntFkm9cJ+cwTfF0OhYQVNXwOfQJjmHiiwwPlDfmiyvtnHWXRp8PikhUjQXVZxslQOqpG6iZC+a
/IoIzoms8pTExS7p8AqnUhSxdn+8jf8HriKPVcFf/+MX5ewfQtBfMKJsKZj1//1PEQ2//KHuv3/8
kOhb5eGE9Mt/EIIn/XI3fGuX+2/dkPd/KU2L3/l/+z//9FZ6XOpv//WfX6qh7MVPw8+m/Blr8EOG
/J/jFB5ehevI5hVUwf/6n/m3YnnzZ//CKaj/IB6SgSGYdO8EbuVvnIL6DzyVAYRSMrCE6CAR1V84
BesfDppbqmOg1/enSPffviPEGSwRVHctBDgwR/nrLdz+EY7xAvF74f39+d8/gwh+EIb+jtpwd8KN
Ca0RetkoeiDveJYMD9aaxJwoKraK/Sl7NW7CAE0ztBJKTztCH/wyuzPCZnhnfMHgczvtioc5uKyB
ddb7/fM5HLJ/VaYb90YqQNa7IZGGHvvuB2ULcvJlPqafhVQA0H4UM9xLpIofhKw3E/9pwLM4kdWl
5lPMgP223ptudodxu3ob11790H9UH+kiOK9gl0E1qh9X3evRyO9xMNlkny+cN2elvLdTFxWsnyLW
UkHTwMh5EoGQRZ9iGx2KYD4a1xkV/U0EhMGnzL1dveFOQLiqoLky3fomOmrHvt4kfr+DUblHU+OA
BbO/8svFlYOkJAGTx7XhZai2tZ+dV4hOn7Hr88o9GdGuPc0gp4QaN0LQe9R9N/M3xV/dxePS9mhW
za3LDddBY2uvq5vpWPnrK1Xwq/C+d4HaG7eZt+y64xjEvqGRYm8w6s48XOuvq4fpYx04e+fQbpxA
/qRusTL4oDxDz6g9epj7Od2Ubu5KOzyoLrKffm2Zv32dZ8hKuS4W2Ka8TnBo96hkB9kHSMpu8TU/
XFpE7BKxTM6X0Q+4G/QfjR1+dltMYW/kUs7+6bfOTQ0IV/O0TwIppgcwdW4TGFALVXy3vRlmPy7c
YUG2VXerl3UIym85+p8g1Z+IWeav5ejOD92HCj0SgJi6G8d4snRX1s482Ffxi01veGOxSJiTT/8W
gVLxBeevUbSp6432aW73Zbu3l5K22d561DIvTLZ5EH2Ut5orPpOC9Ul8TYlaKL3wCcdvpdt8ND9T
E7WUTxJpMnpJroYnzZf4Rf9sb4VMZ2x6DhLgimt52o3mbJpXR8XT3YWNLwyFwu8GVG11o3kWRHIH
hxGf1sFyvaD+TH5fuWF9MD8K0TF8OjSAC9gT4RtD79Gn7UF+uJGVmyn/uuquBGr/G61YAdpvDsm9
WPbRXaZgyk53xXnoCr9WGZWSwXcDy0nFL7G7qDxD92Y6OYg+QRqUXOu1fF28ku7alqbGbgnd9Wbd
qsLA2NwkD8NG2xifSD1nh7RwQ2cNMw/tm/UdGxoAsDkG4iyWyKtfun27Ia0RDhzxJn1xPDmQbtSr
It60L/mH7lAVd5En39OmdGBjfdOQb31wnrMtRKnNsmwQRpCOtCaxq+1eid2M/83duSw3jmzr+VU0
8zkRZh8SJAFyciIKN94piqQupYkCpCACJAiQuPB2whF+As899sgDzzz0rN/ET+IvqWKXALFKVUV4
V8dW7+jdKqmSiUTmynX51/8/QFxN+kB/aiTkxOnbb25vquyGeFCaFoe0HAAcP5jbvmcG2CPt0PBH
67uNudGLRr1TednDWg/mUaqaRYC79aFsi+46fMX+vp9YQEOezNZBLfQFLwD70EdqbMy+inYaJChl
p1t9Yl+oYAu2GrydxcZeqyKyojsj31xhYh0VzSHAjfFzYUJ7czx6uqM2tAQwulfXir5EeU5pOrNG
SXrxF4/yVi86GikHd95ytzr/AdGCGsdkLUkhDVZrdOzUeXepi6sixF002CZo4yypUY2kLS1rNVDI
cSCwwKjAD7ZahcUe1/bXJU+L6+r+xn/Y7vGjzfX+erFsyEgdPUNDX15OyJxWgKFRkvmsvISq/7id
UMoZyPS761LfhdNIQ1ztYHqD8uf1iHZ+2NWrA6eFDHpJoi9IsGgSCaItCEPMbjxrFu63SMg4XWRe
KfREirZicy37YWigcLVkkV3NmfIrB2SJ4LbfENRpMFxs9KpJSAXLLLIGS42VegJ19uK0qfN28VQR
2Cn2d8+Fac1C4TyCCW9PmY2gmwtWuV8RCfWJ4fVVc9PCvN/P1urmeVfQCVCFakEBLXsNsguYEVgZ
MA2mP3iEwZ2dYVTBSps45EYIm4qKvtFGnxUbJdE9Up5Avy8hRN3xzM190vfRsiIvNY9oPYIKR59p
Jbt6sxxvDsB9VCjjOftbSQ2DjmCwKL/MC8ahpsXLhjTT6ygowHLFOrUKfbTZqcNaM22/0unifJw9
KLIG9UU0DoeLMb+nrLQyXMJJa6eoXqSJeqt3k9DQu1NLm0Y8H9b5+0g7HQz0wByUjMo6neXbmYbt
qqFYs5VhhWFh1nadPBqpbvtwTwVtiGp939pZwd7cLBtAtZW9lrhqMK5qiCcEUAvIDaQCwlLrQOuO
lgy8gwHGoLBsbGCevXb687vtQB5TtkObqzjv75gU2mU1o4yGASI8t/M6B9CT9MCSNF+fg+JDCilS
d0vTHT5RHqGVLFGd7rqzBrWOeuNM3aGHNGuVFZV4jmhXBszOuhKcSAhCoQe1JuU0hFwGrgb6Eccw
fnH+Xmj78u9onPdr2gZ+kqXuoRMgBOq71VLTG7qS6rwoEBRsNVgA9p93lWsyqttEl6p6xebiqJCX
bvC6McFlcwYTwlI7wORYa1G9ILkBWWUMiw2pdUrmNTqcIq3U8WD0mFPVUQ+xWhmscR+UmslF83m7
UPf8HVf1pshWVuzlcH7U9vJ0iABhB6B/BGYu9CIiNAW0YqzW6PgPdUmV7zeT6gzuEk0e7+cqyopU
rdD03BWQIFLJcMYvBRyWwYzMF8gIoOeAuz4H9nbIphScqh53pA+n6ualAj6TpoeFNi9By6EmFhT1
HViCpAM2RpUMmlw5YTAbY+O8z0mD1g+45Ly+C68cFL8tIlEfVa4nM9GVPZQSwHM0puniy3C7Ndye
S3Vfdw7IdKq4SGx+v19slRwtDM09qNUe6nmigm+iWlA2t1vTWZsL5Zr8Ri2iZ48ctRb6xlIS3TvV
qurhERWby01jz8XBN3Gx5dT0EiMExmpmcqBWNb0Gv8eiuSP3JkG005/hVJdIIGtCnb58LciQnPvV
XDvIQpoNPYL5dZFra43RrY/mg+1LYSQ1/DGMYYLTkgQu/t9yYexRc0LfGVvnqU9NebxkAp66ThqE
fbWytn+AZSUZSNMK3YY3CY+JDnaZJVlrpbsysuX9iDVcj52atgv6JY4FyhnQXhSRq9PKBZskSvVu
HqmVXae81ZFBJcVB/kVQyhdsrLq8Zf1XG/FK4Kmxa4iYsYolzWv6bd+a31UfS8DuC4G63bUrmxY6
s5COUJVQQejO52bAPV83n2qGVDdm4d2ys9UcevwjNZ4++DgOZt3ccAWQpTYpWvSUJ33TmbI5tbIe
9ZLGgeIxDUbheHW97i+NpR20gdfgWkyqQzS9WmuIHaYlbpObpyYQGUp5d2iOAK4prwxU8FjfKpp7
gUZ+TN3vxv7WjHZN7PwKE7TRtmtx8cQPBdO58XqrB3hnlCkNm4LX2YEtVRwRfdnb9zbNuB01ajfr
YfIIRx85nvl0Nai1lxCdyrq8VWN2Xr0DJrTE0XDuVnd1r/FUGc6eeusymmQwE40J2abOmjhWXCWr
dTNZqOCy2qGj1vtFq7w1ZQSZn6VDG6WS7U6tTlBHYRkhXkYfqM92gA5ZpkqjLlv7FjkdJAew+KGK
2rfrwDFy+9RNKsZi7HeEQy87elCmoAJMiCTPQ52RorghrZvAPrfFjh+0q34T3cG5rymTp3mjFGnc
+9tAW9t0mGthSZvtxLtfYMMSXX6I8Z7K+u5xZ7t6dY5WIapwKgYZtpeN31k7OsZNwge4Bz2HaF4g
mcU1kJN7r27WiyqeCMWXCB1EbrJqlxciMLRH4yTPYfHQNpXe06ztoz6bsM+1DU5m0YirBhAXCJFC
pb2WsfUa1ERgtQhMdx5UgtWmsA6V6aYpGt8YZX5Pim470/0XzDL7YAMShrTZ3sQKoy5SU9FNv+f0
KlUVOhPc4j7qZiCOZFMOaTyiWgBsQtGFPqZkUmsDRbXySMsh7qhFUMgtGkp7pu3WaAYtXwrjeNss
BOTP9cXDPNQUBGZc+FyMctJdz8jR01ipJUrz0AdhA3KosFOLilHXeNHmYSkONAgtqoq0Bm6bvCft
CcYdHfk+aa6uH5Dm6EgPUJDNR7g7NKoq6upFeOQzRAIbwBShmzL8BjXL6/hOtIcW4PW6rtzgL4qU
P2gVdXFP8avga4db9xpvWGc9zOhFckiYqwdaIFFh2qrVWTNMSP9qiBATFEixCjtf06eZOtD8PreU
XFN3O3VfQNLO1xiVG4xJQJpYnNSeNHkYvGz6YaPAK+FFAnabHK5jxShxVeMWF9TZ6IA2oD9EXmUJ
eyYmH90lSZ2N60CMmvBNbe9hkYo9WFmODq7XcD9XOvXPh8/VNk3S+vpeTF7SQwNCH0PqRM1i+6mo
PvWX10or7CFrSQ/iSq80UUe1/bUaNClF3BFZNuQ+Z5zOLprpHmt9ZbQdFZtJs6YWoZuct4uTekw4
S78bK8PUndaSbQpZqW+IHqJCE3oO9oThcsFQXlML+laPteX1tunelzUiYQ0maoJZ5KM1X8Np0mHc
OqjFDkJJvYVFkRCpBbq/cef2bcg+m4KOf/GybhZ0pyE6iVZ6YUCJ8ZGQEO2SO5/daAKAGi+5vkfu
nWzMTIIH02+BPUT4cBlpMq17xGLMvlFkLgQn/u16sMIrYU85zWAE62pjf6/gQJiSCYhJR0K26+qi
h7HObd2PiSYKammu7ofVFi35nIe+16u22CMLZjMnIp+pzqLhr0y0nLbw6dKsVlPl0RaZzJLGjQFI
72BU8fvbilByhzWSLahJN6HXxwOnim0Xxk6VUHLg1scCp1eXB+tu2ditukpLutnGBfQmBI/6YuSs
77At6kpqH4ZkGlp+q2jQlv24N3AeqLUisHgD/Yx26IjGeUha9o2V0i7GXcg2jMNmoBBmL9W1hohP
+dqBeGLfLB2aFbO8U59GFFa1pQn2QN9RB2W5/JsCUHn5viR1Erxs3ik15MBczq8dINPEiO69ECpi
w9WrWmF1KwGeX3TIlmDVsFSa1Ha4SvRVd9FfD5dEDu5AKjfXlIR2gIyJKzBNje248lAyVu0Vjmi8
xiqz1+bGDD4SLTRXjf01OEVTanJymyvOb2ium5Cwbse8yVrJKLTDRl3fEpPDkeXY2wClLXUBHlyN
lPbCb2GADgOcsfq43sBvxuXUAt1pVwd8jjI+IG5LpVMrjwiC6ysTivepeBwqBDipGI9bRM8EUQb9
3oPgHrBid9/c83Ske7bcaLeLEtwA816hgaBLs1PEe1XZ5Y2AXvr9fa2zaihEwEv2da3rt/GJtnC2
AWDS0Af1KtTjOtBFIagaaas+K6EX2ktzRYYDqSxwCehuQLn3Ej6612TySSIJk4LPqvkNaan6DwRU
i4lLCDfvQo7lDli3dr210skHJE0ISPpOi7oY1PxJzDN+kIL7RhYHPpNqXabbWM5kQberQoEmP7I4
lYbysBnzzmcvK8VwYSy9XtzvEEB4MtZGwaThprUczg6aRCRmPBnQiz3Wm9WHABQAdsydiOyMRFdi
dHPoVMlwSBoybriydWNNdE+cRlc4WE1j05zWRpuWM3WNXccdoplVUSP2smvPYYhUEY43iAiCRkHD
F22s+X+4wGFSIJp9gMTQINLqRl0Fh7gGUVKxiTGY9YJac6NxVZs4c/JDNJAPRPZafEPFzDE+knYp
i7Tku8wXVW966Vk1et3SactyUPOq6w2qsZFxMMHEtKErL5uFa4XVkrVSc9ku6+tHUpDCX+cAgyVp
zFpw1GGrlHYMvUnncIu9rraxsVi0D97pR9PLvFKf8m1ciAiR6iPvOcKZqw/JQDSeVIm1RUpCm+ml
jyAQaezBa+oReYW/lkQgz95kcuXKBpUHBMz0BFPut6Clf/RGoIW1ag/wiXbobXp+Y3H/wZOKJ/ne
i8ikIMvyYblw9jzpVlu1IiNsLUkFw23X3LQ3RqRLJrokOofnI5TnO5IgUTugx1CmckGBTs6CaZWo
vJW3NNPr+7Z8O+9uHoCkHTRXMQmh1w26GXZLlcLBA+JfqFDDpki7LDzgTZjE6EkIcHo+FEA7+wbo
laLFGxDIu+bg3dqVkvpTWdILzSX8EmTohpLhDTasybLhddyWfJ10AdO3vVscQnwK0flNuqB1+GAv
HAsn797Km5lk6gtPTr24mJWZyfKuZB7GoIe1MqRfGmKbpuCFqOjFO8EyQDdQO+gBhd0U4VJyOdPb
afWFXMbNurWfBq2aidu1VsvPVdSqC60CLsLapP3u1uvuNcFxouiUQdVyy9U9TMx6xFn6yD6m4Ytf
9vWbZ8kcdeAa23nJqYgd5ozjFpk9fTWp9+rccxBM/NLJffNpmQT+MojDoCxWTrCmCTcKtTHhASiN
fXeurhoed8aHjygOSfZ1iY1cUSqU1EAxpY+uX5vNZnOfo+s9LO4K0/BzgofLkY3JqJLYbhRui44u
9Cwc/DivMvqInKEi4FHfm0BmvyySgvPkFJmA9Cgc2vlnqSJ4dFDJItAjEVJq1h+SfqQtdursZjWZ
vzh3B636UrsuTsHWmbvb2hSuVOIPklpN4rP1CFb1Y8Wq1FrdfmT9jzfi96ab2RL+qlqCBUtMFwGz
LamWpvJQDGFUWA0iLbmNr5fDfS+y6+YxpUSuj3b5Dp4er1OWzNW1iJo9JFG7tYd5n7CxMgib2KoH
uVtC4/GGR9KrvfJN8aFigtmsNJVAcwlHCyqhlHJzMIrj+BZqy1m5RVGhRrKfpueoA+KiA4qSQOf7
NhYoxpnXQ/OaROt4uQpuOmNkZVoXlyX+XIfWmNTxxgxFQmSHEx935Ru0fG9J1pIcBAkD09LBCCWV
XyNrXn5qrxFDJe2Or/ryBBjVDCzyeG7/0HUGwidAQ5SS54IApDxAHLYB09q6qAK3maJ5uTbAjPac
XtzDkzueiB1XreBjQ3XwYLpNkc+fDySj2nTxLWLsWZfbR9+04i6ZYW0+WjYjJKoqrZ22EXkzzVdB
74y5CbtP127X6Sv8edwmtmpUO8Ft2CFH1j2I3ARUjB1ZF/wgQvloT6AtYzKFU7jv+CTjaDXXigRm
we2qiepDP7wWFceAtB2+ynjb3V77WtJ0+km33sY/uVHwTYSxJdnZKLc3Grk7iOfrNyJAQ27UqD0I
d7NAB0UzIOuwNUt4xk9TmJB2zVkPrfhAQwq3OGuCkSHxrKPoxgzmInbYuuioL0fENbpnLAdKA3Lh
1qzlW9KmQaIi+CyYVXXoKDTSv3S+PhaIbppOtwg5D7UiYzHCxNJ+quFdfmhalHMVSdQRazTh4ilJ
xxr8G7cgVNzYjYD/6A4lp5XIflX6ES266iwSuXqCVTJ9LzNyijjEO3NZGuNeUirZ7TqC7a/WmPU3
uvfZGZPAM8mQ7u+cAU0BuH0F4rn6FPdrQ8ZqAanJogM8u0xjnCuqXSu4tLUdRccmyWt4wemrBdan
FjYiXbwZUS8g97RYq4d+oU+DoXe37a6wK7G4fgy3BXejLjw3hWzY1gABjHL8DChAlajqsFeRn+/P
+zWS3k0kcnVqdCRjqw0Zh5X0JFe9FiNppVJ+CEmBJOaCPTFv8jda5eauW21uOijkkf2I2UuCynDf
gji7gQ2bNQrtYodGXCwZSRuymfT9S6RxEhVYMO+apC51i4XbcIYlq0zshJvsGhVYzmJrOS1b8Q24
4D6FukIDRPOTHvlE74kaGNFdBS+bPE5Fhyg9jPXvm4kj3jNrFWnIAUrB24YzN2MlStVgVt0qMlbx
xiHOrqvucKVLQ8RznZ4g3akYy8dFb39XDXE4wPUdnjcPcApWRU1qOVy3qe8PwnuZ0OIzNZT5RB7J
6nwIundhz+8LlUZYVEsTHCsyXfC7q4K5jCTK/XpSnPj9cLjSIEyd+HclEr/uAw11FX6Voli9jd4E
2SU6b7WPtJHK5yrgb5752HL1ZnevffcQbdc8c8xugWGavldt0fGusTkq4DBK2JgfEejvjOhZGuwf
V4PE2vc9fXErj+pD5bY6680+P02w4BDyKS4dhR9Y78pRnjT7XmBrAFsl5EvhbEjf7gkIV7mKnN0R
YiENhWSsN9gaoF1u9sZ2KDck7RrAS9fvUny+iQer6yUB26Y5G26woohL9cD5dcDWkpXHd1s16/3S
PZiLO3dCVXY8b1QacntzLZAVkVrulB4UU/k8JyVUNlHH3r5A9adV8RsendsnawV0/zm6pyLlC6I5
LWrH5qIv3Xlmoe+h5Ic4fLd+LaE1wPYp6aVmrRX0i5QEInXZXg3gjluR+veNWRHdR9qTl72444MT
TtCJoCcSaiVRaBGiHiDGyY6AkbwR618dhooaPTwRk5Y1b0T5+VaU4FHQNurGdGuu7g6NHTgS6m8r
cm1rKGvbnHjsrHet9BFMafMTKhIks6tF1aFyWehDimkW9dUd5R+LAqTJ7Ux+ooodLhv+HXO4fxVT
Fbxd8rV/j/fi2lhvcr7Qkic3zgjYALLfKzW8VwwZIial7fbmptvYtAu9ZLq/pq64MgL4eakvAkVC
vbhNAaqsk+5lblh5DS+CO/+Gxm/1qbtxtMMLWn0hrlrFrJHdVCsj4P6FR8mkvqMXWgu6mrBMKwLA
DWnsjnyNGsGuDe7F3FC4eVKLXJXb7vpIeTwzn+zwMaKyONNinmA9BkppLimm3onJQj5+E/ZLvVVj
dh3OjeVddVpoLcnzoZTt0Yfa8FrhmO4FjE+9KXXDRs3YtkVukKzWFBwG1FcW3sFW1HskVbKoIMsc
GbLhU4DUFUVFHsEgAdhFXwF9Eloz1Rr8ZORd5gbZagjU+ax9E5jFYTTrL/qJup94j9JBJ8kVayWr
jssgq9sHkQCrdQ4UhwRPq2eVjdln4So+bOAWfyEDZM5thxu/y5JNyMgA+xGps7hRulnUGwFEzIA8
7nzriaefVjrz9gri137QBH+hOu3akCTUc8DlXW0VG77BmvbLIyG544m08Ee+Z/lcwEvjFphQoJow
M4mfv7E4i8NKjjdLTrPUC8CEdEvdSs9r1aGEk8h+l815a28UOnIDfuf7Och3lQLarC3rfpOi0Q36
CVXEw022H30cWn2tSR1u/zUKmx802R3N/TuzA3yPBk0QdkjwpSdadp7kQEqeiEZHKx3+AZLBlTad
JHDmQSA/LPdnj0/jda+gHWBEvOFuHuxw82rhSCiX0vp9M7v+UJj7XJxRezOnTJwh19xdFG2ovsc6
gA9yz2iArFplwtNNRxpRigY55nDTV679zm4sqmAybsDTOHog3NBkWAWDa3ectISvViHvPxsVH6uf
vY9CzjPxGGhXNECh6CiCxs1QhRy8Uh0RDaZ5lGMmc4PPAoOZKPeA2xfB4LZFqWJzOyf3Bdr7g5tc
OuOzpT5fhMRv9tgmierOKuLzpT0yr0KyqmCsb2h56hQBWFwLwnCvvblxmoC7Me7xxwmsM6mM1Awy
m2derBdkGCvFi3LGAmRSiDTu/4pew35tr0sGiAGjBh/CB49eOnO8Uh+c2SH+NlwuYO0US09lAeSR
ZPijoD035Vb5EVC97rUXD5RyPgr8z53r1AdnYsrl5mlTViDq1FcPYVcxkQOgA7+31mlmaOyatfYR
qFQ0BEl8ZVAuEZ8L2JLwUMMXqp117gh8IkozgIDk4SKCybDWmw0pZWE3j57eT+Gir1e2P4pD2457
1ioLfL4A0vxlEmcxzX9he8VPBwEg5DEXQAYV/UO/dAIJnx/ox0DSgj4thZE+zuiIz/7eAJ7FhJNn
4Ney9EdVqcCQT67u+MUx9AJ/9uXHhbr8Bx1WtI6VIAcRXxwCPvDNCn1rDb7/eO/R4+/H+d4T2Mcl
bz3DKCdzbi9aA6n8B60G0CGRZzt+kTV+uwalIotUJMPOP7/p6a3npUuPVhSH7jR+i3QvleF7/LHn
z4zxdQ+UlD8gXSE0BvX9+pV+/nr9j7oEh4B82iOYhd+yBzJP8HUPoICJjfyRTZAZ4usiVAWdoUgM
pN68VP2jBEdFtSJS77/lmb/ZH3EUwPyRR86M8PWRy3W2dbkq0z75+tq5h94+Pe8dij166aFrPH79
rjXIvLSv7x0G3Vd79Npu8ZclfW8AM0N8XYRS/Q9JoYkDleZ3Tw9DWAXVhy/HgtX5LTsgM/WvT4/j
Xb308aXiH9DsUXaV6q/2PWP/kTH5Qz4Wc76Y2X+85f/m85chE/9B258Z4+vr5/kVpEkVqPBenx9j
+vYM1GrC9tH/QePb69ffbRegiVHhpf2IJfjmKlQUWFnpnkCy5uwqYPj/gAcK6XqRlv97nYIy+pmX
ngKMAH1YtI+fbrjMKcALqkCczwJ8WZ/X2+ZvdRaY2YW7AD+INaAEp5xxgOgJE2H06077Gz04+iY/
6AN/c/eXlT8kaIJhuv2GDWR7CDlbpY6E1PHr73YGpMqR1fwyGyC8YKATMnCC01O+tYSvNkAk1X9i
D/zARvkrVkIuzns2hF/v2tHxBn8NEj78hVOk8X6ALxGECBNq8ELV4KOolyWamKkicnWm/qJoR339
qNcbVnz/7ynf6Rj1vPnhKQo6fu6Xv/7lgd9P5a+Y6f2P0rHQz//8zVNWyNOU/sHP9ep7paZ9Wtim
a4dWOHUokokI+ctE+9aSyFO1nJAe3lQwg4v1dX3f9Qb/tb2/NyztL2ESncYRb76Kfbh01IZ1sK5I
Nbir01jH0FPQTF06dCu00osgmtIvHjQKLds7jXOcq8gyXTxsaK1PoxwHFVm7SwdtB+FzZglEtHXp
sJ1ka7mZWDmHYbv2xEIs9zS/4yqILMyl071eZtZAxse4dNAbclThaZjjVAXl8aWjjqzk2b36FFoT
1zqNJgaXioTPFw8OVUF6VNE4fumot74b28/HOV8ZSze0YjtlIyQph9W+tyPBSOAvTvM9Lko1h0X5
bC/t1JaThCN26aI0AgQerpq2oIaIrkbJ5PlMgglBhjwM6DjxJ+cUJUq4lLAo5PA0nybJVS+JUnvn
y+g5bKD/GBojY3hn6P/lSrxmO/SvRtmdqkhVxOHLpMlqEiz6lYpgSvn+SzrnLvxjPAWJuPFyT4G7
/+sDpr2l6EJ36RfdCo3m8ufUJsjDOjcoMvhCDuX0QsXRFhDFr0//a+5Kz9650+A0ztFEi0TLpcO+
sqMMcL9C+4ppX/XcdWLjzp+GfrXXOXzSF8s6it+ZVCEIc+lzaAwQWt7Vp6VN5jv1WsnI1L53sLHv
P+YwWqE7mdiZ25dCBzRARNTffILX8X/fAS7DPFz8IVcf39vnMd6dx/ThDaaswQe/kwqHftMB//SS
3QnUr7Lv6csj/+AW+OTjJk3jzAYDpPTOfv/kuFHGlTmiVtM76udGNJIwWNmnpz2aC7i93t2ePzdo
X0gznT1ixzsicwR+buxPCTUry8usg6DiPT3EiQbq58YdBcn5OZdJ2r8zaz839rU4CekZk/mroRVY
q1QrZMe449/70T/3GQM881mQ/RRU6qCWAt4sV1GTpsLzbpWSr2RZP2rg2DNWZiMiiQXVFCyh8KsB
lZTL7z33n3ucnh0FqwBsZ3rZ8IiqdSHzh1aTolBqwuXIbKdfeKCeNXNCe3IaSZwCKgGK+KcGaxyy
Y+Sq8vgg7XQ1XPXt2LFRdMrooZ1LKn30fL/vxni9MU+5mWPC5v970usXvTjV9txDys7lEaBpQRRb
V8OMnRdiyWmb/GZP/uANYnhXI8vbWMC5T4Mdt+W7i+nnh24keFZLy0s5P+9vpp8fuBn4z8I0vJ0w
AdPp25Nd/vmB+yxwaM2S1IxB310+8gDnfpketv7hsL/vwJWOd/OlBy7tpv0tXDCPHFja0uewbT75
nJ4w9XapQ9lcRPH+1zfj0QFJz1WIZVw6LAZq5ibL00DHcKp0+u7XZ6sGEQt7jNiadniwZ8HG9VNL
IiAqOUzeyiTJBXL24mETb8aNmZquaEq+dFzd9pdWmMqq5ZH+aoV2NqKXc9hwRhRn/TrRpXLpImgH
e+qk11bJYW1N911aQ8khRWxaYWCfy/d91wH8wcvWpGIyTTkHtRxOdMOdEKhk8uX1HN5cA7ZcP7L3
pz0gbMXHt9ar4/S9SlfDDqkZpIfNYx1IdaVXt57DqdCQl4vT25dmvNOS/LrBbCY+Nie1CBD6Xj5u
a/rOOJQEUfWlx7gVW156tkJ299JR23aY2WBHoM7Fw1Ie6Fn7dOmhlMcN1LXiTWY3iH7sSyfcdWMn
ybomR5XTS0ceecHGWmSnXM5jytj12PapKWSK4ZUczHs32dnLSZCEs9NMhfUpVXIw8b3Ae2ZNUuMe
5cEvdNh6gW9lMuLVHI5IT9j21GQFauzSbfGNvADtMjmMHYRbK20r8riaB6Lq93ya3nE75FF+G5BE
TGZWGnOQR4VkGHDLpQ8erQqn+f/6zSFOtJ0duPRhNPnxvTw6Ws3Q9VNlHSmPqGO0yiBmwDLlsBIb
i4AuTO0JScpjibf2c/ryOMrWX3roRls3Prxm404Pf4y/BDb10rFvFwKUlHIuSZLmMO4rAKHj+rPn
IB02vq9eJF+TvD/oEt/hXE3Zdxqx8mmyxzURAPFL1wSLzAVlz8L0hs4jqhnZYRZEIsgbLp1xK/Ls
q+AF5yVV8ERvMA9k0Wu9pGdN7edspFeCvSyHy6oTRMEmtdp1xNrl90WT7E75nbmuLxXTS9Ndbx9B
WHcwmW//yBDuxQkgmvqs009Of/i92OlTmEzS3sDlm44qokvS85i8Ua1wkqRhCDncLJ/8WeJ66Uyw
0BW99LiI2ZK6jk4jHZ2CHLbx2LHBQzmkbFND5wHo0qw9bsG5DEMevq2W2R3VHNw5PaCFL1N6yMMF
PY3rXw3tVTLx3Onb1ygo4S7dHoBfspiaPDxGChvPQFKSdD37ffE2+enbsAnw0z0993Ezi7bVS5eh
zT7OvL9SHlWpHhpG7AzwOac5HqdczcEBEzd3BAbIitND57ApBmS14kAU01L3lJQHJPoVvdRxY2CJ
ArzUtzdu2oIU83B7jwpS3WSaCS7yuMDHuP/us/V8nP44mFDrf/sGjgxUl+7HcRIuXtdHY18G0Tlj
KOWR1399HXcuSVckt8QLoRh+9WoV8JXTb6aSw72hhoKPy7m6c8OZe9bIg7Q8reevR4C3o+9+Qg4X
tkouww1T51pSchhXo247tdJbSnCbXLqlRlbaK5KUHBLKIyHUZoADIkZJd2ZIeVQwXncnLsy3heAu
zEgdH6Bn8QnpYLYMJ0Buduj1Frj6l9fixr+e3qW4CoTqYg4OyJ//jaDo2b7yrKu+tbGiyL76ty//
ZX2xHVf/AsfAKhFQeSu0ravb0adC81Nr3ErNB2SzXOd/ghaGnjmpJpqwv7/1znnw3/Hrc+yIEuDA
U0Twq5CXv2MFfgYgNhXB5HBSiS9IDp7epdh69dM3v25l1SCOtuA2TiMdnZs8xiV5l4rupTxuniRM
/Gf37VzLOQyrOVYqu5ZHRunk7Ys8h7iPNVhbUjdC5cNT+XEuU7eXwRT30Z3+FV18+/Ny2IEarYFh
kIapfxcE+YP5MS1YBmE6wM3Dg/gLnn7EJJ+PwPLo/9GslX11Z4fPKVdCMF5/3+z+wAueu5SH0tGS
IJS5dFxjtl/Fp2HEkc/jpjTWYOEC7J53hUy6b6dsiqCUvHjWOJ7ce6eBxLzzSEcaseMGq7S5zsNd
E/mVhrXMZFBrOfgKDWuSPoS1HPZaw8lcAx/nMz/ewO83AkQepxf467eW9uf/jvGW/lNrE2Qc+JKQ
j710o3Vsf5/aZmc6A5Kfznt03UnWKyjlUV3ogu6OndTlQjb68lVgvplVyCN67NH/NbMiMKinGR5d
jjyuEcAQQRynjDAkPKeP+fXdRnHa2qa8Dvghcxk2M2gOp7jHRTpNJ33gx8ljsgnWN1vqLeVxGfUC
hJEn7zJseaD9+i6O+Onhj/ssD8N+HDV9X5TyiJVfjSWyj1FkJalZ55F2HeLmZ2oeQufnUls5svdT
x/Y8OzqNJdZZygM99qWL6F1HmZQHhGwkaqZpQISUB4RsJLo6rauuHWTq1ELS/eLFBm2R7dbKg5Bi
RDUsHa3lcY2Og3TII5VzcF1Hf/6P4GocLP/8n8dc5yD883/5UzddpUBy6fK1pifezTRmSYLH8NJ3
OLb8Q9aOSnl0Qd/O3h3wPFB7KolsUO5XphWlfAxYjS5fDMhm3IyDDNnT5eMaJDVE2eY00tEmyTl4
no/vHPojNeGlm+LRXU6syTblu0h5cIy82tD35zsPCNynyd5OrbAioSpF3hWJIJAWmNOPQ4jfl3o8
NhD/E+Yez3ZLVz9OUf++N3GUC/onfBMvM0JqSFvSV2sOV9Mn8HUTy52nB87BHH8KYbJJe7Y5xCSQ
7sw80ASRkzLHOSxEb2+J5qPUsHlM2EmyLy2HO0kleZ22l4Lh/dKbg5zsJHhOv7M8rv1R6F51YUtK
5UHySFdQ5kmXG/LwI+iWnV11xL9Gn4anRT0GfHnEOC16H6mkpxcZUvbTB/16aoGRs6PmcCza1ipt
Gkp5gLo6+3C2P2TNGff95cvwitnsBJns7pHM8tID8uoBnRk7hyPdgXhw4bxfkhzOdddKF0RKeVS6
QMVawbsjUs1hI4NlojqZ2ct5ePIk357dTTq7AOf75XtOZPX22TOdRx2kb6/SeYWSYOy9dBsPaNqn
6+0cjKhUy2X8xTtXBcbdHCYOcay7Wr2DIn2XA+QHC4dgP2bogWUwPHmAbseO5WY7cSQph3M9tubu
+5UmcLp8pceWS47vNM4x5M3DwxBINuEWZs2clIdFuj1M7DPLkQdM+M61YwgpUuuRh6lrxcAQVl8O
4tvRS1UpD+RjJ/GtyHHDc58AG34O/sFoBWjA25+zJYj/5eHX9NznZ/BMhhXFb1folQD527Yw+tFz
77gL+IxO4MO3HwEtGFxGuVQ8uB+sqw51D+///tf/Hi3Ed0P3eZZK0sCVJaOzdprBr3uCYxcMRIFa
XrqApUj1ejkPfDT57oW1SE7v/N901wr2hDnu1Q2YGiuV2qsrVaEsdvlD6cHiOQDHNrYWRH9umhym
rsgVCKgu/5SOlbihm2KgQBGpKCv1HFy8gVXw3MIUcodCFCWnyb6GFsfPyOHd05M4OzNyDrdN11rF
TsYbeV2aD++b35cPks8QrV2aHnr7NOKQfr9v6e1vG29bmnKEPgq+r/o/I/jxHKdgHp27BIkvgbc4
cy3KdA7CB1oXIhGVWg1exA+Pzrk3/I+BvL5SIF66n/+GoNdwJmKcdG4nD19CJa7M0FHk0SeqhsjI
pxri8yhPkt3yUg5CHr6BFnhBFkeWhydrTGnySnPi5UFvbNKRNnUECDCDKMuj6GRa3kIEZidH5u29
qeTgTDQScsqppCe+xOlDft29G+FGEoyktkYpD7olkRegr3V/muLRM6lVT9/++owHdph2dz42qh/j
AW/DJDtZKY8Tcgea4wCFdurFISfz0TL8vmvgHGftP+Gl8MoMDh2/tQxSLycPrI0Kx1a2jzuHjNVI
mNvgFFwSk77m7sTJyiPZrQbJxo7PuDFCLu/SNKEWiF7Df+nYULT6s389ZyXzQHEeE/ZCZoHGKGHl
z31OHnRDWhCcHL7Ue8iDc6hthTSunnkPeeAuTHfunt6m2Dh5pIBN+FqENsozWkeCz//IoeFOw/e1
qe9S4/9gjuXLLQ4h0f5d7SsPtliVnMC5HFcth7zDl7kfSz9ilwp/4S8aeVHWfE7tpjyuS/rlU6nG
9xTkyU8jxps2vD9fNujxGXpTnZ5V7/RnqYeAzva04X790m8G2zfO1Wm812zHhzHVx9f/qXX4WPb0
r45U7ldjAJMujSNpFyYPQqZ24MDchiX/FAdeytUv5ZHKF3RBguZiaNsvqaXKI5DokNKagGFLD5zD
2dCckFQ+pB9nLF8pD0LYgeUt90Bg3y96HpojPUsA0TOtysifn9bp1/d+395eaZZ3hjYoDy6lvpth
kMijdenO8um5SrvpeTSF91nk9Kh53ChigR9tyq4Zgrs8LP7Ajac085912pBQuHx3DKwV7EHiEc70
NOWTaPayqP8cDDr+WUQC+HzdOA+e+tcG/6btwULzn68+RbBQRC4mV1y58GyIouHVs3WlJb6T8v9R
trj8pYyDBTFfaqdKebjoY9AM6dkKWdVLffNxApVfZrI57Mx7Xi9+rFhwM4kpHp5mKq5txD1O3/66
ZbzHVTtzW0h5eOHvAkMpj5IQ9UfYOb/MOeUmATbNBcUmMA2CY+dkcU6rLBa9CiWEoiBoi/oxNaJK
9WNm0N+YiDijNvPPl4ho2AFsNamjkQdqZphEGQiRlEexdvzn/6HpYm+/3VRIAp6+/dZJ/n2b6JyU
0KWb6O3TiCf+/SW7czpGf7OnfLtoxvvK5Zc1nHpElv/+/wAAAP//</cx:binary>
              </cx:geoCache>
            </cx:geography>
          </cx:layoutPr>
          <cx:valueColors>
            <cx:minColor>
              <a:schemeClr val="bg1"/>
            </cx:minColor>
            <cx:maxColor>
              <a:schemeClr val="tx1">
                <a:lumMod val="95000"/>
                <a:lumOff val="5000"/>
              </a:schemeClr>
            </cx:maxColor>
          </cx:valueColors>
        </cx:series>
      </cx:plotAreaRegion>
    </cx:plotArea>
    <cx:legend pos="b" align="ctr" overlay="0">
      <cx:txPr>
        <a:bodyPr spcFirstLastPara="1" vertOverflow="ellipsis" horzOverflow="overflow" wrap="square" lIns="0" tIns="0" rIns="0" bIns="0" anchor="ctr" anchorCtr="1"/>
        <a:lstStyle/>
        <a:p>
          <a:pPr algn="ctr" rtl="0">
            <a:defRPr b="1"/>
          </a:pPr>
          <a:endParaRPr lang="en-US" sz="900" b="1" i="0" u="none" strike="noStrike" baseline="0">
            <a:solidFill>
              <a:sysClr val="windowText" lastClr="000000">
                <a:lumMod val="65000"/>
                <a:lumOff val="35000"/>
              </a:sysClr>
            </a:solidFill>
            <a:latin typeface="Calibri" panose="020F0502020204030204"/>
          </a:endParaRPr>
        </a:p>
      </cx:txPr>
    </cx:legend>
  </cx:chart>
  <cx:spPr>
    <a:effectLst>
      <a:outerShdw blurRad="63500" sx="102000" sy="102000" algn="ctr"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_xlchart.v1.6</cx:f>
      </cx:numDim>
    </cx:data>
  </cx:chartData>
  <cx:chart>
    <cx:plotArea>
      <cx:plotAreaRegion>
        <cx:series layoutId="treemap" uniqueId="{42EAFA32-0315-4B8A-932C-DE37E740A227}">
          <cx:tx>
            <cx:txData>
              <cx:f>_xlchart.v1.5</cx:f>
              <cx:v>Total Revenue</cx:v>
            </cx:txData>
          </cx:tx>
          <cx:dataPt idx="0">
            <cx:spPr>
              <a:solidFill>
                <a:srgbClr val="70AD47">
                  <a:lumMod val="50000"/>
                </a:srgbClr>
              </a:solidFill>
            </cx:spPr>
          </cx:dataPt>
          <cx:dataPt idx="1">
            <cx:spPr>
              <a:solidFill>
                <a:srgbClr val="ED7D31">
                  <a:lumMod val="50000"/>
                </a:srgbClr>
              </a:solidFill>
            </cx:spPr>
          </cx:dataPt>
          <cx:dataPt idx="2">
            <cx:spPr>
              <a:solidFill>
                <a:srgbClr val="4472C4">
                  <a:lumMod val="50000"/>
                </a:srgbClr>
              </a:solidFill>
            </cx:spPr>
          </cx:dataPt>
          <cx:dataLabels pos="inEnd">
            <cx:numFmt formatCode="$#00,K" sourceLinked="0"/>
            <cx:txPr>
              <a:bodyPr spcFirstLastPara="1" vertOverflow="ellipsis" horzOverflow="overflow" wrap="square" lIns="0" tIns="0" rIns="0" bIns="0" anchor="ctr" anchorCtr="1"/>
              <a:lstStyle/>
              <a:p>
                <a:pPr algn="ctr" rtl="0">
                  <a:defRPr b="1"/>
                </a:pPr>
                <a:endParaRPr lang="en-US" sz="900" b="1" i="0" u="none" strike="noStrike" baseline="0">
                  <a:solidFill>
                    <a:sysClr val="window" lastClr="FFFFFF"/>
                  </a:solidFill>
                  <a:latin typeface="Calibri" panose="020F0502020204030204"/>
                </a:endParaRPr>
              </a:p>
            </cx:txPr>
            <cx:visibility seriesName="0" categoryName="1" value="1"/>
            <cx:separator>, </cx:separator>
          </cx:dataLabels>
          <cx:dataId val="0"/>
          <cx:layoutPr>
            <cx:parentLabelLayout val="overlapping"/>
          </cx:layoutPr>
        </cx:series>
      </cx:plotAreaRegion>
    </cx:plotArea>
  </cx:chart>
  <cx:spPr>
    <a:effectLst>
      <a:outerShdw blurRad="63500" sx="102000" sy="102000" algn="ctr"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Scroll" dx="22" fmlaLink="$F$9" max="102" min="1" page="10"/>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3" Type="http://schemas.openxmlformats.org/officeDocument/2006/relationships/chart" Target="../charts/chart3.xml"/><Relationship Id="rId7" Type="http://schemas.openxmlformats.org/officeDocument/2006/relationships/chart" Target="../charts/chart4.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2.xml"/><Relationship Id="rId5" Type="http://schemas.openxmlformats.org/officeDocument/2006/relationships/image" Target="../media/image1.png"/><Relationship Id="rId10" Type="http://schemas.openxmlformats.org/officeDocument/2006/relationships/chart" Target="../charts/chart7.xml"/><Relationship Id="rId4" Type="http://schemas.microsoft.com/office/2014/relationships/chartEx" Target="../charts/chartEx1.xml"/><Relationship Id="rId9"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1</xdr:col>
      <xdr:colOff>0</xdr:colOff>
      <xdr:row>14</xdr:row>
      <xdr:rowOff>190499</xdr:rowOff>
    </xdr:from>
    <xdr:to>
      <xdr:col>4</xdr:col>
      <xdr:colOff>0</xdr:colOff>
      <xdr:row>19</xdr:row>
      <xdr:rowOff>45718</xdr:rowOff>
    </xdr:to>
    <xdr:sp macro="" textlink="">
      <xdr:nvSpPr>
        <xdr:cNvPr id="7" name="Rectangle 6">
          <a:extLst>
            <a:ext uri="{FF2B5EF4-FFF2-40B4-BE49-F238E27FC236}">
              <a16:creationId xmlns:a16="http://schemas.microsoft.com/office/drawing/2014/main" id="{00000000-0008-0000-0000-000007000000}"/>
            </a:ext>
          </a:extLst>
        </xdr:cNvPr>
        <xdr:cNvSpPr/>
      </xdr:nvSpPr>
      <xdr:spPr>
        <a:xfrm>
          <a:off x="613833" y="3005666"/>
          <a:ext cx="2159000" cy="807719"/>
        </a:xfrm>
        <a:prstGeom prst="rect">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1</xdr:col>
      <xdr:colOff>0</xdr:colOff>
      <xdr:row>8</xdr:row>
      <xdr:rowOff>0</xdr:rowOff>
    </xdr:from>
    <xdr:to>
      <xdr:col>4</xdr:col>
      <xdr:colOff>0</xdr:colOff>
      <xdr:row>14</xdr:row>
      <xdr:rowOff>0</xdr:rowOff>
    </xdr:to>
    <mc:AlternateContent xmlns:mc="http://schemas.openxmlformats.org/markup-compatibility/2006" xmlns:a14="http://schemas.microsoft.com/office/drawing/2010/main">
      <mc:Choice Requires="a14">
        <xdr:graphicFrame macro="">
          <xdr:nvGraphicFramePr>
            <xdr:cNvPr id="39" name="Country 1">
              <a:extLst>
                <a:ext uri="{FF2B5EF4-FFF2-40B4-BE49-F238E27FC236}">
                  <a16:creationId xmlns:a16="http://schemas.microsoft.com/office/drawing/2014/main" id="{00000000-0008-0000-0000-00002700000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409700" y="1524000"/>
              <a:ext cx="2143125" cy="12858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0</xdr:colOff>
      <xdr:row>8</xdr:row>
      <xdr:rowOff>0</xdr:rowOff>
    </xdr:from>
    <xdr:to>
      <xdr:col>4</xdr:col>
      <xdr:colOff>0</xdr:colOff>
      <xdr:row>14</xdr:row>
      <xdr:rowOff>0</xdr:rowOff>
    </xdr:to>
    <xdr:sp macro="" textlink="">
      <xdr:nvSpPr>
        <xdr:cNvPr id="40" name="Rectangle 39">
          <a:extLst>
            <a:ext uri="{FF2B5EF4-FFF2-40B4-BE49-F238E27FC236}">
              <a16:creationId xmlns:a16="http://schemas.microsoft.com/office/drawing/2014/main" id="{00000000-0008-0000-0000-000028000000}"/>
            </a:ext>
          </a:extLst>
        </xdr:cNvPr>
        <xdr:cNvSpPr/>
      </xdr:nvSpPr>
      <xdr:spPr>
        <a:xfrm>
          <a:off x="613833" y="1524000"/>
          <a:ext cx="2159000" cy="1291167"/>
        </a:xfrm>
        <a:prstGeom prst="rect">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1</xdr:col>
      <xdr:colOff>0</xdr:colOff>
      <xdr:row>14</xdr:row>
      <xdr:rowOff>190499</xdr:rowOff>
    </xdr:from>
    <xdr:to>
      <xdr:col>4</xdr:col>
      <xdr:colOff>0</xdr:colOff>
      <xdr:row>19</xdr:row>
      <xdr:rowOff>45718</xdr:rowOff>
    </xdr:to>
    <mc:AlternateContent xmlns:mc="http://schemas.openxmlformats.org/markup-compatibility/2006" xmlns:a14="http://schemas.microsoft.com/office/drawing/2010/main">
      <mc:Choice Requires="a14">
        <xdr:graphicFrame macro="">
          <xdr:nvGraphicFramePr>
            <xdr:cNvPr id="12" name="Country">
              <a:extLst>
                <a:ext uri="{FF2B5EF4-FFF2-40B4-BE49-F238E27FC236}">
                  <a16:creationId xmlns:a16="http://schemas.microsoft.com/office/drawing/2014/main" id="{00000000-0008-0000-0000-00000C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409700" y="3000374"/>
              <a:ext cx="2143125" cy="80771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247649</xdr:colOff>
      <xdr:row>2</xdr:row>
      <xdr:rowOff>1</xdr:rowOff>
    </xdr:from>
    <xdr:to>
      <xdr:col>19</xdr:col>
      <xdr:colOff>0</xdr:colOff>
      <xdr:row>7</xdr:row>
      <xdr:rowOff>1</xdr:rowOff>
    </xdr:to>
    <xdr:sp macro="" textlink="">
      <xdr:nvSpPr>
        <xdr:cNvPr id="35" name="Rectangle 34">
          <a:extLst>
            <a:ext uri="{FF2B5EF4-FFF2-40B4-BE49-F238E27FC236}">
              <a16:creationId xmlns:a16="http://schemas.microsoft.com/office/drawing/2014/main" id="{00000000-0008-0000-0000-000023000000}"/>
            </a:ext>
          </a:extLst>
        </xdr:cNvPr>
        <xdr:cNvSpPr/>
      </xdr:nvSpPr>
      <xdr:spPr>
        <a:xfrm>
          <a:off x="9705974" y="733426"/>
          <a:ext cx="2343151" cy="952500"/>
        </a:xfrm>
        <a:prstGeom prst="rect">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247649</xdr:colOff>
      <xdr:row>2</xdr:row>
      <xdr:rowOff>0</xdr:rowOff>
    </xdr:from>
    <xdr:to>
      <xdr:col>7</xdr:col>
      <xdr:colOff>600074</xdr:colOff>
      <xdr:row>7</xdr:row>
      <xdr:rowOff>0</xdr:rowOff>
    </xdr:to>
    <xdr:graphicFrame macro="">
      <xdr:nvGraphicFramePr>
        <xdr:cNvPr id="16" name="Chart 15">
          <a:extLst>
            <a:ext uri="{FF2B5EF4-FFF2-40B4-BE49-F238E27FC236}">
              <a16:creationId xmlns:a16="http://schemas.microsoft.com/office/drawing/2014/main" id="{00000000-0008-0000-0000-00001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0</xdr:colOff>
      <xdr:row>2</xdr:row>
      <xdr:rowOff>0</xdr:rowOff>
    </xdr:from>
    <xdr:to>
      <xdr:col>15</xdr:col>
      <xdr:colOff>0</xdr:colOff>
      <xdr:row>7</xdr:row>
      <xdr:rowOff>0</xdr:rowOff>
    </xdr:to>
    <xdr:graphicFrame macro="">
      <xdr:nvGraphicFramePr>
        <xdr:cNvPr id="25" name="Chart 24">
          <a:extLst>
            <a:ext uri="{FF2B5EF4-FFF2-40B4-BE49-F238E27FC236}">
              <a16:creationId xmlns:a16="http://schemas.microsoft.com/office/drawing/2014/main" id="{00000000-0008-0000-0000-00001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228600</xdr:colOff>
      <xdr:row>2</xdr:row>
      <xdr:rowOff>0</xdr:rowOff>
    </xdr:from>
    <xdr:to>
      <xdr:col>10</xdr:col>
      <xdr:colOff>628650</xdr:colOff>
      <xdr:row>7</xdr:row>
      <xdr:rowOff>0</xdr:rowOff>
    </xdr:to>
    <xdr:graphicFrame macro="">
      <xdr:nvGraphicFramePr>
        <xdr:cNvPr id="24" name="Chart 23">
          <a:extLst>
            <a:ext uri="{FF2B5EF4-FFF2-40B4-BE49-F238E27FC236}">
              <a16:creationId xmlns:a16="http://schemas.microsoft.com/office/drawing/2014/main" id="{00000000-0008-0000-0000-00001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1</xdr:colOff>
      <xdr:row>8</xdr:row>
      <xdr:rowOff>238125</xdr:rowOff>
    </xdr:from>
    <xdr:to>
      <xdr:col>15</xdr:col>
      <xdr:colOff>1</xdr:colOff>
      <xdr:row>19</xdr:row>
      <xdr:rowOff>0</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00000000-0008-0000-0000-00000D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7562851" y="2114550"/>
              <a:ext cx="1895475" cy="200025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2</xdr:row>
      <xdr:rowOff>0</xdr:rowOff>
    </xdr:from>
    <xdr:to>
      <xdr:col>4</xdr:col>
      <xdr:colOff>0</xdr:colOff>
      <xdr:row>7</xdr:row>
      <xdr:rowOff>0</xdr:rowOff>
    </xdr:to>
    <xdr:sp macro="" textlink="">
      <xdr:nvSpPr>
        <xdr:cNvPr id="8" name="Rectangle 7">
          <a:extLst>
            <a:ext uri="{FF2B5EF4-FFF2-40B4-BE49-F238E27FC236}">
              <a16:creationId xmlns:a16="http://schemas.microsoft.com/office/drawing/2014/main" id="{00000000-0008-0000-0000-000008000000}"/>
            </a:ext>
          </a:extLst>
        </xdr:cNvPr>
        <xdr:cNvSpPr/>
      </xdr:nvSpPr>
      <xdr:spPr>
        <a:xfrm>
          <a:off x="609600" y="190500"/>
          <a:ext cx="1828800" cy="952500"/>
        </a:xfrm>
        <a:prstGeom prst="rect">
          <a:avLst/>
        </a:prstGeom>
        <a:solidFill>
          <a:schemeClr val="bg1"/>
        </a:solidFill>
        <a:ln>
          <a:no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mc:AlternateContent xmlns:mc="http://schemas.openxmlformats.org/markup-compatibility/2006">
    <mc:Choice xmlns:a14="http://schemas.microsoft.com/office/drawing/2010/main" Requires="a14">
      <xdr:twoCellAnchor editAs="oneCell">
        <xdr:from>
          <xdr:col>5</xdr:col>
          <xdr:colOff>0</xdr:colOff>
          <xdr:row>8</xdr:row>
          <xdr:rowOff>19050</xdr:rowOff>
        </xdr:from>
        <xdr:to>
          <xdr:col>6</xdr:col>
          <xdr:colOff>0</xdr:colOff>
          <xdr:row>19</xdr:row>
          <xdr:rowOff>47625</xdr:rowOff>
        </xdr:to>
        <xdr:sp macro="" textlink="">
          <xdr:nvSpPr>
            <xdr:cNvPr id="1025" name="Scroll Bar 1" hidden="1">
              <a:extLst>
                <a:ext uri="{63B3BB69-23CF-44E3-9099-C40C66FF867C}">
                  <a14:compatExt spid="_x0000_s1025"/>
                </a:ext>
                <a:ext uri="{FF2B5EF4-FFF2-40B4-BE49-F238E27FC236}">
                  <a16:creationId xmlns:a16="http://schemas.microsoft.com/office/drawing/2014/main" id="{00000000-0008-0000-0000-00000104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twoCellAnchor>
    <xdr:from>
      <xdr:col>5</xdr:col>
      <xdr:colOff>0</xdr:colOff>
      <xdr:row>8</xdr:row>
      <xdr:rowOff>0</xdr:rowOff>
    </xdr:from>
    <xdr:to>
      <xdr:col>11</xdr:col>
      <xdr:colOff>0</xdr:colOff>
      <xdr:row>19</xdr:row>
      <xdr:rowOff>0</xdr:rowOff>
    </xdr:to>
    <xdr:sp macro="" textlink="">
      <xdr:nvSpPr>
        <xdr:cNvPr id="4" name="Rectangle 3">
          <a:extLst>
            <a:ext uri="{FF2B5EF4-FFF2-40B4-BE49-F238E27FC236}">
              <a16:creationId xmlns:a16="http://schemas.microsoft.com/office/drawing/2014/main" id="{00000000-0008-0000-0000-000004000000}"/>
            </a:ext>
          </a:extLst>
        </xdr:cNvPr>
        <xdr:cNvSpPr/>
      </xdr:nvSpPr>
      <xdr:spPr>
        <a:xfrm>
          <a:off x="3048000" y="1333500"/>
          <a:ext cx="4057650" cy="2486025"/>
        </a:xfrm>
        <a:prstGeom prst="rect">
          <a:avLst/>
        </a:prstGeom>
        <a:noFill/>
        <a:ln>
          <a:solidFill>
            <a:srgbClr val="00501E"/>
          </a:solidFill>
        </a:ln>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1</xdr:col>
      <xdr:colOff>57150</xdr:colOff>
      <xdr:row>2</xdr:row>
      <xdr:rowOff>123825</xdr:rowOff>
    </xdr:from>
    <xdr:to>
      <xdr:col>3</xdr:col>
      <xdr:colOff>340783</xdr:colOff>
      <xdr:row>6</xdr:row>
      <xdr:rowOff>29045</xdr:rowOff>
    </xdr:to>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5"/>
        <a:stretch>
          <a:fillRect/>
        </a:stretch>
      </xdr:blipFill>
      <xdr:spPr>
        <a:xfrm>
          <a:off x="666750" y="314325"/>
          <a:ext cx="1714500" cy="667220"/>
        </a:xfrm>
        <a:prstGeom prst="rect">
          <a:avLst/>
        </a:prstGeom>
      </xdr:spPr>
    </xdr:pic>
    <xdr:clientData/>
  </xdr:twoCellAnchor>
  <xdr:twoCellAnchor>
    <xdr:from>
      <xdr:col>12</xdr:col>
      <xdr:colOff>1</xdr:colOff>
      <xdr:row>8</xdr:row>
      <xdr:rowOff>0</xdr:rowOff>
    </xdr:from>
    <xdr:to>
      <xdr:col>15</xdr:col>
      <xdr:colOff>1</xdr:colOff>
      <xdr:row>8</xdr:row>
      <xdr:rowOff>276225</xdr:rowOff>
    </xdr:to>
    <xdr:sp macro="" textlink="">
      <xdr:nvSpPr>
        <xdr:cNvPr id="10" name="TextBox 9">
          <a:extLst>
            <a:ext uri="{FF2B5EF4-FFF2-40B4-BE49-F238E27FC236}">
              <a16:creationId xmlns:a16="http://schemas.microsoft.com/office/drawing/2014/main" id="{00000000-0008-0000-0000-00000A000000}"/>
            </a:ext>
          </a:extLst>
        </xdr:cNvPr>
        <xdr:cNvSpPr txBox="1"/>
      </xdr:nvSpPr>
      <xdr:spPr>
        <a:xfrm>
          <a:off x="7010401" y="1524000"/>
          <a:ext cx="1828800" cy="276225"/>
        </a:xfrm>
        <a:prstGeom prst="rect">
          <a:avLst/>
        </a:prstGeom>
        <a:solidFill>
          <a:srgbClr val="005024"/>
        </a:solidFill>
        <a:ln w="9525" cmpd="sng">
          <a:noFill/>
        </a:ln>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1100" b="1" i="0" baseline="0">
              <a:solidFill>
                <a:srgbClr val="F8F8F8"/>
              </a:solidFill>
              <a:effectLst/>
              <a:latin typeface="+mn-lt"/>
              <a:ea typeface="+mn-ea"/>
              <a:cs typeface="+mn-cs"/>
            </a:rPr>
            <a:t>Map</a:t>
          </a:r>
          <a:endParaRPr lang="en-GB" sz="1100">
            <a:solidFill>
              <a:srgbClr val="F8F8F8"/>
            </a:solidFill>
            <a:effectLst/>
          </a:endParaRPr>
        </a:p>
      </xdr:txBody>
    </xdr:sp>
    <xdr:clientData/>
  </xdr:twoCellAnchor>
  <xdr:twoCellAnchor>
    <xdr:from>
      <xdr:col>16</xdr:col>
      <xdr:colOff>1</xdr:colOff>
      <xdr:row>20</xdr:row>
      <xdr:rowOff>0</xdr:rowOff>
    </xdr:from>
    <xdr:to>
      <xdr:col>19</xdr:col>
      <xdr:colOff>1</xdr:colOff>
      <xdr:row>28</xdr:row>
      <xdr:rowOff>0</xdr:rowOff>
    </xdr:to>
    <mc:AlternateContent xmlns:mc="http://schemas.openxmlformats.org/markup-compatibility/2006">
      <mc:Choice xmlns:cx1="http://schemas.microsoft.com/office/drawing/2015/9/8/chartex" Requires="cx1">
        <xdr:graphicFrame macro="">
          <xdr:nvGraphicFramePr>
            <xdr:cNvPr id="14" name="Chart 13">
              <a:extLst>
                <a:ext uri="{FF2B5EF4-FFF2-40B4-BE49-F238E27FC236}">
                  <a16:creationId xmlns:a16="http://schemas.microsoft.com/office/drawing/2014/main" id="{00000000-0008-0000-0000-00000E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9705976" y="4305300"/>
              <a:ext cx="2143125" cy="15240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200025</xdr:colOff>
      <xdr:row>2</xdr:row>
      <xdr:rowOff>66675</xdr:rowOff>
    </xdr:from>
    <xdr:to>
      <xdr:col>7</xdr:col>
      <xdr:colOff>333375</xdr:colOff>
      <xdr:row>5</xdr:row>
      <xdr:rowOff>19050</xdr:rowOff>
    </xdr:to>
    <xdr:sp macro="" textlink="pivot_transaction_mom!$E$5">
      <xdr:nvSpPr>
        <xdr:cNvPr id="17" name="TextBox 16">
          <a:extLst>
            <a:ext uri="{FF2B5EF4-FFF2-40B4-BE49-F238E27FC236}">
              <a16:creationId xmlns:a16="http://schemas.microsoft.com/office/drawing/2014/main" id="{00000000-0008-0000-0000-000011000000}"/>
            </a:ext>
          </a:extLst>
        </xdr:cNvPr>
        <xdr:cNvSpPr txBox="1"/>
      </xdr:nvSpPr>
      <xdr:spPr>
        <a:xfrm>
          <a:off x="2886075" y="447675"/>
          <a:ext cx="1362075"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B40A125-EB66-4C69-A8D3-58012DD4E9E5}" type="TxLink">
            <a:rPr lang="en-US" sz="1800" b="1" i="0" u="none" strike="noStrike">
              <a:solidFill>
                <a:srgbClr val="000000"/>
              </a:solidFill>
              <a:latin typeface="Calibri"/>
              <a:cs typeface="Calibri"/>
            </a:rPr>
            <a:t>18,325</a:t>
          </a:fld>
          <a:endParaRPr lang="en-GB" sz="1800" b="1"/>
        </a:p>
      </xdr:txBody>
    </xdr:sp>
    <xdr:clientData/>
  </xdr:twoCellAnchor>
  <xdr:twoCellAnchor>
    <xdr:from>
      <xdr:col>5</xdr:col>
      <xdr:colOff>0</xdr:colOff>
      <xdr:row>2</xdr:row>
      <xdr:rowOff>0</xdr:rowOff>
    </xdr:from>
    <xdr:to>
      <xdr:col>7</xdr:col>
      <xdr:colOff>600075</xdr:colOff>
      <xdr:row>2</xdr:row>
      <xdr:rowOff>180975</xdr:rowOff>
    </xdr:to>
    <xdr:sp macro="" textlink="">
      <xdr:nvSpPr>
        <xdr:cNvPr id="18" name="TextBox 17">
          <a:extLst>
            <a:ext uri="{FF2B5EF4-FFF2-40B4-BE49-F238E27FC236}">
              <a16:creationId xmlns:a16="http://schemas.microsoft.com/office/drawing/2014/main" id="{00000000-0008-0000-0000-000012000000}"/>
            </a:ext>
          </a:extLst>
        </xdr:cNvPr>
        <xdr:cNvSpPr txBox="1"/>
      </xdr:nvSpPr>
      <xdr:spPr>
        <a:xfrm>
          <a:off x="2686050" y="381000"/>
          <a:ext cx="1828800" cy="180975"/>
        </a:xfrm>
        <a:prstGeom prst="rect">
          <a:avLst/>
        </a:prstGeom>
        <a:solidFill>
          <a:srgbClr val="005024"/>
        </a:solidFill>
        <a:ln w="9525" cmpd="sng">
          <a:noFill/>
        </a:ln>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1100" b="1" i="0" baseline="0">
              <a:solidFill>
                <a:srgbClr val="F8F8F8"/>
              </a:solidFill>
              <a:effectLst/>
              <a:latin typeface="+mn-lt"/>
              <a:ea typeface="+mn-ea"/>
              <a:cs typeface="+mn-cs"/>
            </a:rPr>
            <a:t>Latest Month Transactions</a:t>
          </a:r>
          <a:endParaRPr lang="en-GB" sz="1100">
            <a:solidFill>
              <a:srgbClr val="F8F8F8"/>
            </a:solidFill>
            <a:effectLst/>
          </a:endParaRPr>
        </a:p>
      </xdr:txBody>
    </xdr:sp>
    <xdr:clientData/>
  </xdr:twoCellAnchor>
  <xdr:twoCellAnchor>
    <xdr:from>
      <xdr:col>8</xdr:col>
      <xdr:colOff>423863</xdr:colOff>
      <xdr:row>2</xdr:row>
      <xdr:rowOff>76200</xdr:rowOff>
    </xdr:from>
    <xdr:to>
      <xdr:col>10</xdr:col>
      <xdr:colOff>357188</xdr:colOff>
      <xdr:row>5</xdr:row>
      <xdr:rowOff>28575</xdr:rowOff>
    </xdr:to>
    <xdr:sp macro="" textlink="pivot_profit_mom!$E$5">
      <xdr:nvSpPr>
        <xdr:cNvPr id="21" name="TextBox 20">
          <a:extLst>
            <a:ext uri="{FF2B5EF4-FFF2-40B4-BE49-F238E27FC236}">
              <a16:creationId xmlns:a16="http://schemas.microsoft.com/office/drawing/2014/main" id="{00000000-0008-0000-0000-000015000000}"/>
            </a:ext>
          </a:extLst>
        </xdr:cNvPr>
        <xdr:cNvSpPr txBox="1"/>
      </xdr:nvSpPr>
      <xdr:spPr>
        <a:xfrm>
          <a:off x="5043488" y="457200"/>
          <a:ext cx="1362075"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809C7A5-91A6-41CF-84AE-03AFCE78D3E5}" type="TxLink">
            <a:rPr lang="en-US" sz="1800" b="1" i="0" u="none" strike="noStrike">
              <a:solidFill>
                <a:srgbClr val="000000"/>
              </a:solidFill>
              <a:latin typeface="Calibri"/>
              <a:cs typeface="Calibri"/>
            </a:rPr>
            <a:pPr algn="ctr"/>
            <a:t>$71,682</a:t>
          </a:fld>
          <a:endParaRPr lang="en-GB" sz="1800" b="1"/>
        </a:p>
      </xdr:txBody>
    </xdr:sp>
    <xdr:clientData/>
  </xdr:twoCellAnchor>
  <xdr:twoCellAnchor>
    <xdr:from>
      <xdr:col>8</xdr:col>
      <xdr:colOff>228600</xdr:colOff>
      <xdr:row>2</xdr:row>
      <xdr:rowOff>0</xdr:rowOff>
    </xdr:from>
    <xdr:to>
      <xdr:col>10</xdr:col>
      <xdr:colOff>628650</xdr:colOff>
      <xdr:row>2</xdr:row>
      <xdr:rowOff>180975</xdr:rowOff>
    </xdr:to>
    <xdr:sp macro="" textlink="">
      <xdr:nvSpPr>
        <xdr:cNvPr id="22" name="TextBox 21">
          <a:extLst>
            <a:ext uri="{FF2B5EF4-FFF2-40B4-BE49-F238E27FC236}">
              <a16:creationId xmlns:a16="http://schemas.microsoft.com/office/drawing/2014/main" id="{00000000-0008-0000-0000-000016000000}"/>
            </a:ext>
          </a:extLst>
        </xdr:cNvPr>
        <xdr:cNvSpPr txBox="1"/>
      </xdr:nvSpPr>
      <xdr:spPr>
        <a:xfrm>
          <a:off x="4848225" y="381000"/>
          <a:ext cx="1828800" cy="180975"/>
        </a:xfrm>
        <a:prstGeom prst="rect">
          <a:avLst/>
        </a:prstGeom>
        <a:solidFill>
          <a:srgbClr val="005024"/>
        </a:solidFill>
        <a:ln w="9525" cmpd="sng">
          <a:noFill/>
        </a:ln>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1100" b="1" i="0" baseline="0">
              <a:solidFill>
                <a:srgbClr val="F8F8F8"/>
              </a:solidFill>
              <a:effectLst/>
              <a:latin typeface="+mn-lt"/>
              <a:ea typeface="+mn-ea"/>
              <a:cs typeface="+mn-cs"/>
            </a:rPr>
            <a:t>Latest Month Profit</a:t>
          </a:r>
          <a:endParaRPr lang="en-GB" sz="1100">
            <a:solidFill>
              <a:srgbClr val="F8F8F8"/>
            </a:solidFill>
            <a:effectLst/>
          </a:endParaRPr>
        </a:p>
      </xdr:txBody>
    </xdr:sp>
    <xdr:clientData/>
  </xdr:twoCellAnchor>
  <xdr:twoCellAnchor>
    <xdr:from>
      <xdr:col>12</xdr:col>
      <xdr:colOff>190500</xdr:colOff>
      <xdr:row>2</xdr:row>
      <xdr:rowOff>66675</xdr:rowOff>
    </xdr:from>
    <xdr:to>
      <xdr:col>14</xdr:col>
      <xdr:colOff>333375</xdr:colOff>
      <xdr:row>5</xdr:row>
      <xdr:rowOff>19050</xdr:rowOff>
    </xdr:to>
    <xdr:sp macro="" textlink="pivot_returns_mom!$E$5">
      <xdr:nvSpPr>
        <xdr:cNvPr id="26" name="TextBox 25">
          <a:extLst>
            <a:ext uri="{FF2B5EF4-FFF2-40B4-BE49-F238E27FC236}">
              <a16:creationId xmlns:a16="http://schemas.microsoft.com/office/drawing/2014/main" id="{00000000-0008-0000-0000-00001A000000}"/>
            </a:ext>
          </a:extLst>
        </xdr:cNvPr>
        <xdr:cNvSpPr txBox="1"/>
      </xdr:nvSpPr>
      <xdr:spPr>
        <a:xfrm>
          <a:off x="7200900" y="447675"/>
          <a:ext cx="1362075"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BD5A8E7-9600-4A2C-9DC7-0F1F43315E8B}" type="TxLink">
            <a:rPr lang="en-US" sz="1800" b="1" i="0" u="none" strike="noStrike">
              <a:solidFill>
                <a:srgbClr val="000000"/>
              </a:solidFill>
              <a:latin typeface="Calibri"/>
              <a:cs typeface="Calibri"/>
            </a:rPr>
            <a:pPr algn="ctr"/>
            <a:t>496</a:t>
          </a:fld>
          <a:endParaRPr lang="en-GB" sz="1800" b="1"/>
        </a:p>
      </xdr:txBody>
    </xdr:sp>
    <xdr:clientData/>
  </xdr:twoCellAnchor>
  <xdr:twoCellAnchor>
    <xdr:from>
      <xdr:col>12</xdr:col>
      <xdr:colOff>0</xdr:colOff>
      <xdr:row>2</xdr:row>
      <xdr:rowOff>9525</xdr:rowOff>
    </xdr:from>
    <xdr:to>
      <xdr:col>15</xdr:col>
      <xdr:colOff>0</xdr:colOff>
      <xdr:row>3</xdr:row>
      <xdr:rowOff>0</xdr:rowOff>
    </xdr:to>
    <xdr:sp macro="" textlink="">
      <xdr:nvSpPr>
        <xdr:cNvPr id="27" name="TextBox 26">
          <a:extLst>
            <a:ext uri="{FF2B5EF4-FFF2-40B4-BE49-F238E27FC236}">
              <a16:creationId xmlns:a16="http://schemas.microsoft.com/office/drawing/2014/main" id="{00000000-0008-0000-0000-00001B000000}"/>
            </a:ext>
          </a:extLst>
        </xdr:cNvPr>
        <xdr:cNvSpPr txBox="1"/>
      </xdr:nvSpPr>
      <xdr:spPr>
        <a:xfrm>
          <a:off x="7010400" y="390525"/>
          <a:ext cx="1828800" cy="180975"/>
        </a:xfrm>
        <a:prstGeom prst="rect">
          <a:avLst/>
        </a:prstGeom>
        <a:solidFill>
          <a:srgbClr val="005024"/>
        </a:solidFill>
        <a:ln w="9525" cmpd="sng">
          <a:noFill/>
        </a:ln>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1100" b="1" i="0" baseline="0">
              <a:solidFill>
                <a:srgbClr val="F8F8F8"/>
              </a:solidFill>
              <a:effectLst/>
              <a:latin typeface="+mn-lt"/>
              <a:ea typeface="+mn-ea"/>
              <a:cs typeface="+mn-cs"/>
            </a:rPr>
            <a:t>Latest Month Returns</a:t>
          </a:r>
        </a:p>
      </xdr:txBody>
    </xdr:sp>
    <xdr:clientData/>
  </xdr:twoCellAnchor>
  <xdr:twoCellAnchor>
    <xdr:from>
      <xdr:col>16</xdr:col>
      <xdr:colOff>0</xdr:colOff>
      <xdr:row>3</xdr:row>
      <xdr:rowOff>0</xdr:rowOff>
    </xdr:from>
    <xdr:to>
      <xdr:col>19</xdr:col>
      <xdr:colOff>0</xdr:colOff>
      <xdr:row>9</xdr:row>
      <xdr:rowOff>0</xdr:rowOff>
    </xdr:to>
    <xdr:graphicFrame macro="">
      <xdr:nvGraphicFramePr>
        <xdr:cNvPr id="28" name="Chart 27">
          <a:extLst>
            <a:ext uri="{FF2B5EF4-FFF2-40B4-BE49-F238E27FC236}">
              <a16:creationId xmlns:a16="http://schemas.microsoft.com/office/drawing/2014/main" id="{00000000-0008-0000-0000-00001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44000</xdr:colOff>
      <xdr:row>2</xdr:row>
      <xdr:rowOff>95250</xdr:rowOff>
    </xdr:from>
    <xdr:to>
      <xdr:col>18</xdr:col>
      <xdr:colOff>758828</xdr:colOff>
      <xdr:row>9</xdr:row>
      <xdr:rowOff>88900</xdr:rowOff>
    </xdr:to>
    <xdr:graphicFrame macro="">
      <xdr:nvGraphicFramePr>
        <xdr:cNvPr id="29" name="Chart 28">
          <a:extLst>
            <a:ext uri="{FF2B5EF4-FFF2-40B4-BE49-F238E27FC236}">
              <a16:creationId xmlns:a16="http://schemas.microsoft.com/office/drawing/2014/main" id="{00000000-0008-0000-0000-00001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0</xdr:colOff>
      <xdr:row>2</xdr:row>
      <xdr:rowOff>1</xdr:rowOff>
    </xdr:from>
    <xdr:to>
      <xdr:col>19</xdr:col>
      <xdr:colOff>0</xdr:colOff>
      <xdr:row>3</xdr:row>
      <xdr:rowOff>1</xdr:rowOff>
    </xdr:to>
    <xdr:sp macro="" textlink="">
      <xdr:nvSpPr>
        <xdr:cNvPr id="34" name="TextBox 33">
          <a:extLst>
            <a:ext uri="{FF2B5EF4-FFF2-40B4-BE49-F238E27FC236}">
              <a16:creationId xmlns:a16="http://schemas.microsoft.com/office/drawing/2014/main" id="{00000000-0008-0000-0000-000022000000}"/>
            </a:ext>
          </a:extLst>
        </xdr:cNvPr>
        <xdr:cNvSpPr txBox="1"/>
      </xdr:nvSpPr>
      <xdr:spPr>
        <a:xfrm>
          <a:off x="9153525" y="381001"/>
          <a:ext cx="2143125" cy="190500"/>
        </a:xfrm>
        <a:prstGeom prst="rect">
          <a:avLst/>
        </a:prstGeom>
        <a:solidFill>
          <a:srgbClr val="005024"/>
        </a:solidFill>
        <a:ln w="9525" cmpd="sng">
          <a:noFill/>
        </a:ln>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1100" b="1" i="0" baseline="0">
              <a:solidFill>
                <a:srgbClr val="F8F8F8"/>
              </a:solidFill>
              <a:effectLst/>
              <a:latin typeface="+mn-lt"/>
              <a:ea typeface="+mn-ea"/>
              <a:cs typeface="+mn-cs"/>
            </a:rPr>
            <a:t>Latest Month Revenue</a:t>
          </a:r>
        </a:p>
      </xdr:txBody>
    </xdr:sp>
    <xdr:clientData/>
  </xdr:twoCellAnchor>
  <xdr:twoCellAnchor>
    <xdr:from>
      <xdr:col>16</xdr:col>
      <xdr:colOff>0</xdr:colOff>
      <xdr:row>8</xdr:row>
      <xdr:rowOff>200025</xdr:rowOff>
    </xdr:from>
    <xdr:to>
      <xdr:col>19</xdr:col>
      <xdr:colOff>0</xdr:colOff>
      <xdr:row>19</xdr:row>
      <xdr:rowOff>0</xdr:rowOff>
    </xdr:to>
    <xdr:graphicFrame macro="">
      <xdr:nvGraphicFramePr>
        <xdr:cNvPr id="30" name="Chart 29">
          <a:extLst>
            <a:ext uri="{FF2B5EF4-FFF2-40B4-BE49-F238E27FC236}">
              <a16:creationId xmlns:a16="http://schemas.microsoft.com/office/drawing/2014/main" id="{00000000-0008-0000-0000-00001E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18</xdr:col>
      <xdr:colOff>104774</xdr:colOff>
      <xdr:row>8</xdr:row>
      <xdr:rowOff>247650</xdr:rowOff>
    </xdr:from>
    <xdr:to>
      <xdr:col>19</xdr:col>
      <xdr:colOff>66674</xdr:colOff>
      <xdr:row>9</xdr:row>
      <xdr:rowOff>161925</xdr:rowOff>
    </xdr:to>
    <xdr:sp macro="" textlink="pivot_top_products!$E$2">
      <xdr:nvSpPr>
        <xdr:cNvPr id="31" name="TextBox 30">
          <a:extLst>
            <a:ext uri="{FF2B5EF4-FFF2-40B4-BE49-F238E27FC236}">
              <a16:creationId xmlns:a16="http://schemas.microsoft.com/office/drawing/2014/main" id="{00000000-0008-0000-0000-00001F000000}"/>
            </a:ext>
          </a:extLst>
        </xdr:cNvPr>
        <xdr:cNvSpPr txBox="1"/>
      </xdr:nvSpPr>
      <xdr:spPr>
        <a:xfrm>
          <a:off x="10687049" y="1771650"/>
          <a:ext cx="67627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BBE41DF-C0C5-4044-8984-91A1EB83A581}" type="TxLink">
            <a:rPr lang="en-US" sz="1100" b="1" i="0" u="none" strike="noStrike">
              <a:solidFill>
                <a:srgbClr val="000000"/>
              </a:solidFill>
              <a:latin typeface="Calibri"/>
              <a:cs typeface="Calibri"/>
            </a:rPr>
            <a:pPr algn="ctr"/>
            <a:t>$2.5K</a:t>
          </a:fld>
          <a:endParaRPr lang="en-GB" sz="1800" b="1"/>
        </a:p>
      </xdr:txBody>
    </xdr:sp>
    <xdr:clientData/>
  </xdr:twoCellAnchor>
  <xdr:twoCellAnchor>
    <xdr:from>
      <xdr:col>17</xdr:col>
      <xdr:colOff>0</xdr:colOff>
      <xdr:row>8</xdr:row>
      <xdr:rowOff>242888</xdr:rowOff>
    </xdr:from>
    <xdr:to>
      <xdr:col>17</xdr:col>
      <xdr:colOff>609600</xdr:colOff>
      <xdr:row>9</xdr:row>
      <xdr:rowOff>166688</xdr:rowOff>
    </xdr:to>
    <xdr:sp macro="" textlink="pivot_top_products!$E$9">
      <xdr:nvSpPr>
        <xdr:cNvPr id="32" name="TextBox 31">
          <a:extLst>
            <a:ext uri="{FF2B5EF4-FFF2-40B4-BE49-F238E27FC236}">
              <a16:creationId xmlns:a16="http://schemas.microsoft.com/office/drawing/2014/main" id="{00000000-0008-0000-0000-000020000000}"/>
            </a:ext>
          </a:extLst>
        </xdr:cNvPr>
        <xdr:cNvSpPr txBox="1"/>
      </xdr:nvSpPr>
      <xdr:spPr>
        <a:xfrm>
          <a:off x="9867900" y="1766888"/>
          <a:ext cx="609600"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32EBD75-412B-4CC4-9E02-51E39D760F26}" type="TxLink">
            <a:rPr lang="en-US" sz="1100" b="1" i="0" u="none" strike="noStrike">
              <a:solidFill>
                <a:srgbClr val="000000"/>
              </a:solidFill>
              <a:latin typeface="Calibri"/>
              <a:cs typeface="Calibri"/>
            </a:rPr>
            <a:pPr algn="ctr"/>
            <a:t>$2.3K</a:t>
          </a:fld>
          <a:endParaRPr lang="en-GB" sz="1800" b="1"/>
        </a:p>
      </xdr:txBody>
    </xdr:sp>
    <xdr:clientData/>
  </xdr:twoCellAnchor>
  <xdr:twoCellAnchor>
    <xdr:from>
      <xdr:col>16</xdr:col>
      <xdr:colOff>0</xdr:colOff>
      <xdr:row>8</xdr:row>
      <xdr:rowOff>0</xdr:rowOff>
    </xdr:from>
    <xdr:to>
      <xdr:col>19</xdr:col>
      <xdr:colOff>0</xdr:colOff>
      <xdr:row>8</xdr:row>
      <xdr:rowOff>266700</xdr:rowOff>
    </xdr:to>
    <xdr:sp macro="" textlink="">
      <xdr:nvSpPr>
        <xdr:cNvPr id="33" name="TextBox 32">
          <a:extLst>
            <a:ext uri="{FF2B5EF4-FFF2-40B4-BE49-F238E27FC236}">
              <a16:creationId xmlns:a16="http://schemas.microsoft.com/office/drawing/2014/main" id="{00000000-0008-0000-0000-000021000000}"/>
            </a:ext>
          </a:extLst>
        </xdr:cNvPr>
        <xdr:cNvSpPr txBox="1"/>
      </xdr:nvSpPr>
      <xdr:spPr>
        <a:xfrm>
          <a:off x="9153525" y="1524000"/>
          <a:ext cx="2143125" cy="266700"/>
        </a:xfrm>
        <a:prstGeom prst="rect">
          <a:avLst/>
        </a:prstGeom>
        <a:solidFill>
          <a:srgbClr val="005024"/>
        </a:solidFill>
        <a:ln w="9525" cmpd="sng">
          <a:noFill/>
        </a:ln>
        <a:effectLst>
          <a:outerShdw blurRad="50800" dist="38100" dir="16200000"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rtl="0"/>
          <a:r>
            <a:rPr lang="en-US" sz="1100" b="1" i="0" baseline="0">
              <a:solidFill>
                <a:srgbClr val="F8F8F8"/>
              </a:solidFill>
              <a:effectLst/>
              <a:latin typeface="+mn-lt"/>
              <a:ea typeface="+mn-ea"/>
              <a:cs typeface="+mn-cs"/>
            </a:rPr>
            <a:t>Latest Month Revenue</a:t>
          </a:r>
        </a:p>
      </xdr:txBody>
    </xdr:sp>
    <xdr:clientData/>
  </xdr:twoCellAnchor>
  <xdr:twoCellAnchor>
    <xdr:from>
      <xdr:col>14</xdr:col>
      <xdr:colOff>447675</xdr:colOff>
      <xdr:row>3</xdr:row>
      <xdr:rowOff>85725</xdr:rowOff>
    </xdr:from>
    <xdr:to>
      <xdr:col>17</xdr:col>
      <xdr:colOff>304800</xdr:colOff>
      <xdr:row>6</xdr:row>
      <xdr:rowOff>38100</xdr:rowOff>
    </xdr:to>
    <xdr:sp macro="" textlink="pivot_revenue_mom!$E$5">
      <xdr:nvSpPr>
        <xdr:cNvPr id="36" name="TextBox 35">
          <a:extLst>
            <a:ext uri="{FF2B5EF4-FFF2-40B4-BE49-F238E27FC236}">
              <a16:creationId xmlns:a16="http://schemas.microsoft.com/office/drawing/2014/main" id="{00000000-0008-0000-0000-000024000000}"/>
            </a:ext>
          </a:extLst>
        </xdr:cNvPr>
        <xdr:cNvSpPr txBox="1"/>
      </xdr:nvSpPr>
      <xdr:spPr>
        <a:xfrm>
          <a:off x="8743950" y="657225"/>
          <a:ext cx="1428750"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i="0" u="none" strike="noStrike">
              <a:solidFill>
                <a:srgbClr val="00501E"/>
              </a:solidFill>
              <a:latin typeface="Calibri"/>
              <a:cs typeface="Calibri"/>
            </a:rPr>
            <a:t>Actual:</a:t>
          </a:r>
        </a:p>
        <a:p>
          <a:pPr algn="ctr"/>
          <a:fld id="{AA08956D-FFCB-4B10-B4AA-B21611FBEED4}" type="TxLink">
            <a:rPr lang="en-US" sz="1100" b="1" i="0" u="none" strike="noStrike">
              <a:solidFill>
                <a:srgbClr val="00501E"/>
              </a:solidFill>
              <a:latin typeface="Calibri"/>
              <a:cs typeface="Calibri"/>
            </a:rPr>
            <a:pPr algn="ctr"/>
            <a:t>$120,161</a:t>
          </a:fld>
          <a:endParaRPr lang="en-GB" sz="1800" b="1">
            <a:solidFill>
              <a:srgbClr val="00501E"/>
            </a:solidFill>
          </a:endParaRPr>
        </a:p>
      </xdr:txBody>
    </xdr:sp>
    <xdr:clientData/>
  </xdr:twoCellAnchor>
  <xdr:twoCellAnchor>
    <xdr:from>
      <xdr:col>17</xdr:col>
      <xdr:colOff>381000</xdr:colOff>
      <xdr:row>3</xdr:row>
      <xdr:rowOff>9525</xdr:rowOff>
    </xdr:from>
    <xdr:to>
      <xdr:col>19</xdr:col>
      <xdr:colOff>381000</xdr:colOff>
      <xdr:row>5</xdr:row>
      <xdr:rowOff>152400</xdr:rowOff>
    </xdr:to>
    <xdr:sp macro="" textlink="pivot_revenue_mom!$F$5">
      <xdr:nvSpPr>
        <xdr:cNvPr id="37" name="TextBox 36">
          <a:extLst>
            <a:ext uri="{FF2B5EF4-FFF2-40B4-BE49-F238E27FC236}">
              <a16:creationId xmlns:a16="http://schemas.microsoft.com/office/drawing/2014/main" id="{00000000-0008-0000-0000-000025000000}"/>
            </a:ext>
          </a:extLst>
        </xdr:cNvPr>
        <xdr:cNvSpPr txBox="1"/>
      </xdr:nvSpPr>
      <xdr:spPr>
        <a:xfrm>
          <a:off x="10248900" y="581025"/>
          <a:ext cx="1428750"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i="0" u="none" strike="noStrike">
              <a:solidFill>
                <a:schemeClr val="accent2">
                  <a:lumMod val="75000"/>
                </a:schemeClr>
              </a:solidFill>
              <a:latin typeface="Calibri"/>
              <a:cs typeface="Calibri"/>
            </a:rPr>
            <a:t>Target:</a:t>
          </a:r>
        </a:p>
        <a:p>
          <a:pPr algn="ctr"/>
          <a:fld id="{575DE19A-9C6A-4425-8C16-B5CDF8ECCA39}" type="TxLink">
            <a:rPr lang="en-US" sz="1100" b="1" i="0" u="none" strike="noStrike">
              <a:solidFill>
                <a:schemeClr val="accent2">
                  <a:lumMod val="75000"/>
                </a:schemeClr>
              </a:solidFill>
              <a:latin typeface="Calibri"/>
              <a:cs typeface="Calibri"/>
            </a:rPr>
            <a:pPr algn="ctr"/>
            <a:t>$119,477</a:t>
          </a:fld>
          <a:endParaRPr lang="en-GB" sz="1800" b="1">
            <a:solidFill>
              <a:schemeClr val="accent2">
                <a:lumMod val="75000"/>
              </a:schemeClr>
            </a:solidFill>
          </a:endParaRPr>
        </a:p>
      </xdr:txBody>
    </xdr:sp>
    <xdr:clientData/>
  </xdr:twoCellAnchor>
  <xdr:twoCellAnchor>
    <xdr:from>
      <xdr:col>1</xdr:col>
      <xdr:colOff>1</xdr:colOff>
      <xdr:row>20</xdr:row>
      <xdr:rowOff>0</xdr:rowOff>
    </xdr:from>
    <xdr:to>
      <xdr:col>15</xdr:col>
      <xdr:colOff>1</xdr:colOff>
      <xdr:row>28</xdr:row>
      <xdr:rowOff>0</xdr:rowOff>
    </xdr:to>
    <xdr:graphicFrame macro="">
      <xdr:nvGraphicFramePr>
        <xdr:cNvPr id="38" name="Chart 37">
          <a:extLst>
            <a:ext uri="{FF2B5EF4-FFF2-40B4-BE49-F238E27FC236}">
              <a16:creationId xmlns:a16="http://schemas.microsoft.com/office/drawing/2014/main" id="{00000000-0008-0000-0000-00002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1</xdr:col>
      <xdr:colOff>0</xdr:colOff>
      <xdr:row>8</xdr:row>
      <xdr:rowOff>0</xdr:rowOff>
    </xdr:from>
    <xdr:to>
      <xdr:col>3</xdr:col>
      <xdr:colOff>710140</xdr:colOff>
      <xdr:row>14</xdr:row>
      <xdr:rowOff>0</xdr:rowOff>
    </xdr:to>
    <mc:AlternateContent xmlns:mc="http://schemas.openxmlformats.org/markup-compatibility/2006" xmlns:tsle="http://schemas.microsoft.com/office/drawing/2012/timeslicer">
      <mc:Choice Requires="tsle">
        <xdr:graphicFrame macro="">
          <xdr:nvGraphicFramePr>
            <xdr:cNvPr id="2" name="date">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409700" y="1524000"/>
              <a:ext cx="2138890" cy="1285875"/>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twoCellAnchor>
    <xdr:from>
      <xdr:col>1</xdr:col>
      <xdr:colOff>19050</xdr:colOff>
      <xdr:row>28</xdr:row>
      <xdr:rowOff>209550</xdr:rowOff>
    </xdr:from>
    <xdr:to>
      <xdr:col>7</xdr:col>
      <xdr:colOff>533400</xdr:colOff>
      <xdr:row>28</xdr:row>
      <xdr:rowOff>495300</xdr:rowOff>
    </xdr:to>
    <xdr:sp macro="" textlink="">
      <xdr:nvSpPr>
        <xdr:cNvPr id="3" name="TextBox 2">
          <a:extLst>
            <a:ext uri="{FF2B5EF4-FFF2-40B4-BE49-F238E27FC236}">
              <a16:creationId xmlns:a16="http://schemas.microsoft.com/office/drawing/2014/main" id="{046E21B0-F086-458C-AF41-CB5862B0469A}"/>
            </a:ext>
          </a:extLst>
        </xdr:cNvPr>
        <xdr:cNvSpPr txBox="1"/>
      </xdr:nvSpPr>
      <xdr:spPr>
        <a:xfrm>
          <a:off x="866775" y="6038850"/>
          <a:ext cx="4133850" cy="285750"/>
        </a:xfrm>
        <a:prstGeom prst="rect">
          <a:avLst/>
        </a:prstGeom>
        <a:solidFill>
          <a:schemeClr val="lt1"/>
        </a:solidFill>
        <a:ln w="9525" cmpd="sng">
          <a:noFill/>
        </a:ln>
        <a:effectLst>
          <a:outerShdw blurRad="63500" sx="102000" sy="102000" algn="ctr"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1" i="1" baseline="0">
              <a:solidFill>
                <a:srgbClr val="002060"/>
              </a:solidFill>
            </a:rPr>
            <a:t>Dashboard in Excel by:      Yaipharen P M Potsangbam</a:t>
          </a:r>
          <a:endParaRPr lang="en-GB" sz="1100" b="1" i="1">
            <a:solidFill>
              <a:srgbClr val="002060"/>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928451504631" backgroundQuery="1" createdVersion="6" refreshedVersion="6" minRefreshableVersion="3" recordCount="0" supportSubquery="1" supportAdvancedDrill="1" xr:uid="{89A4824B-873B-4F51-9BB3-A8B88F90A90B}">
  <cacheSource type="external" connectionId="12"/>
  <cacheFields count="3">
    <cacheField name="[Stores_lookup].[Country].[Country]" caption="Country" numFmtId="0" hierarchy="63" level="1">
      <sharedItems count="3">
        <s v="Canada"/>
        <s v="Mexico"/>
        <s v="USA"/>
      </sharedItems>
    </cacheField>
    <cacheField name="[Measures].[Total Revenue]" caption="Total Revenue" numFmtId="0" hierarchy="86" level="32767"/>
    <cacheField name="[Stores_lookup].[State/Province].[State/Province]" caption="State/Province" numFmtId="0" hierarchy="62" level="1">
      <sharedItems count="10">
        <s v="BC"/>
        <s v="DF"/>
        <s v="Guerrero"/>
        <s v="Jalisco"/>
        <s v="Veracruz"/>
        <s v="Yucatan"/>
        <s v="Zacatecas"/>
        <s v="CA"/>
        <s v="OR"/>
        <s v="WA"/>
      </sharedItems>
    </cacheField>
  </cacheFields>
  <cacheHierarchies count="110">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0" memberValueDatatype="7"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Day of Week]" caption="Day of Week" attribute="1" defaultMemberUniqueName="[Calendar_lookup].[Day of Week].[All]" allUniqueName="[Calendar_lookup].[Day of Week].[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 of Month]" caption="End of Month" attribute="1" time="1" defaultMemberUniqueName="[Calendar_lookup].[End of Month].[All]" allUniqueName="[Calendar_lookup].[End of Month].[All]" dimensionUniqueName="[Calendar_lookup]" displayFolder="" count="0"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0" memberValueDatatype="130" unbalanced="0"/>
    <cacheHierarchy uniqueName="[Calendar_lookup].[Week of Year]" caption="Week of Year" attribute="1" defaultMemberUniqueName="[Calendar_lookup].[Week of Year].[All]" allUniqueName="[Calendar_lookup].[Week of Year].[All]" dimensionUniqueName="[Calendar_lookup]" displayFolder="" count="0" memberValueDatatype="130" unbalanced="0"/>
    <cacheHierarchy uniqueName="[Customers_lookup].[customer_id]" caption="customer_id" attribute="1" defaultMemberUniqueName="[Customers_lookup].[customer_id].[All]" allUniqueName="[Customers_lookup].[customer_id].[All]" dimensionUniqueName="[Customers_lookup]" displayFolder="" count="0"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0" memberValueDatatype="130" unbalanced="0"/>
    <cacheHierarchy uniqueName="[Customers_lookup].[first_name]" caption="first_name" attribute="1" defaultMemberUniqueName="[Customers_lookup].[first_name].[All]" allUniqueName="[Customers_lookup].[first_name].[All]" dimensionUniqueName="[Customers_lookup]" displayFolder="" count="0" memberValueDatatype="130" unbalanced="0"/>
    <cacheHierarchy uniqueName="[Customers_lookup].[last_name]" caption="last_name" attribute="1" defaultMemberUniqueName="[Customers_lookup].[last_name].[All]" allUniqueName="[Customers_lookup].[last_name].[All]" dimensionUniqueName="[Customers_lookup]" displayFolder="" count="0"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0"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0"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0" memberValueDatatype="130" unbalanced="0"/>
    <cacheHierarchy uniqueName="[Customers_lookup].[Postal_code]" caption="Postal_code" attribute="1" defaultMemberUniqueName="[Customers_lookup].[Postal_code].[All]" allUniqueName="[Customers_lookup].[Postal_cod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0"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0"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0" memberValueDatatype="20" unbalanced="0"/>
    <cacheHierarchy uniqueName="[Customers_lookup].[education]" caption="education" attribute="1" defaultMemberUniqueName="[Customers_lookup].[education].[All]" allUniqueName="[Customers_lookup].[education].[All]" dimensionUniqueName="[Customers_lookup]" displayFolder="" count="0"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0" memberValueDatatype="7" unbalanced="0"/>
    <cacheHierarchy uniqueName="[Customers_lookup].[member_card]" caption="member_card" attribute="1" defaultMemberUniqueName="[Customers_lookup].[member_card].[All]" allUniqueName="[Customers_lookup].[member_card].[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Full_name]" caption="Full_name" attribute="1" defaultMemberUniqueName="[Customers_lookup].[Full_name].[All]" allUniqueName="[Customers_lookup].[Full_name].[All]" dimensionUniqueName="[Customers_lookup]" displayFolder="" count="0" memberValueDatatype="130" unbalanced="0"/>
    <cacheHierarchy uniqueName="[Customers_lookup].[Birth_year]" caption="Birth_year" attribute="1" defaultMemberUniqueName="[Customers_lookup].[Birth_year].[All]" allUniqueName="[Customers_lookup].[Birth_year].[All]" dimensionUniqueName="[Customers_lookup]" displayFolder="" count="0" memberValueDatatype="20" unbalanced="0"/>
    <cacheHierarchy uniqueName="[Customers_lookup].[Has_children]" caption="Has_children" attribute="1" defaultMemberUniqueName="[Customers_lookup].[Has_children].[All]" allUniqueName="[Customers_lookup].[Has_children].[All]" dimensionUniqueName="[Customers_lookup]" displayFolder="" count="0"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0" memberValueDatatype="20" unbalanced="0"/>
    <cacheHierarchy uniqueName="[Customers_lookup].[Priority]" caption="Priority" attribute="1" defaultMemberUniqueName="[Customers_lookup].[Priority].[All]" allUniqueName="[Customers_lookup].[Priority].[All]" dimensionUniqueName="[Customers_lookup]" displayFolder="" count="0"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0" memberValueDatatype="130" unbalanced="0"/>
    <cacheHierarchy uniqueName="[Customers_lookup].[House Number]" caption="House Number" attribute="1" defaultMemberUniqueName="[Customers_lookup].[House Number].[All]" allUniqueName="[Customers_lookup].[House Number].[All]" dimensionUniqueName="[Customers_lookup]" displayFolder="" count="0" memberValueDatatype="13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ice Tier]" caption="Price Tier" attribute="1" defaultMemberUniqueName="[Product_lookup].[Price Tier].[All]" allUniqueName="[Product_lookup].[Price Tier].[All]" dimensionUniqueName="[Product_lookup]" displayFolder="" count="0" memberValueDatatype="130" unbalanced="0"/>
    <cacheHierarchy uniqueName="[Regions_lookup].[region_id]" caption="region_id" attribute="1" defaultMemberUniqueName="[Regions_lookup].[region_id].[All]" allUniqueName="[Regions_lookup].[region_id].[All]" dimensionUniqueName="[Regions_lookup]" displayFolder="" count="0" memberValueDatatype="20" unbalanced="0"/>
    <cacheHierarchy uniqueName="[Regions_lookup].[sales_district]" caption="sales_district" attribute="1" defaultMemberUniqueName="[Regions_lookup].[sales_district].[All]" allUniqueName="[Regions_lookup].[sales_district].[All]" dimensionUniqueName="[Regions_lookup]" displayFolder="" count="0" memberValueDatatype="130" unbalanced="0"/>
    <cacheHierarchy uniqueName="[Regions_lookup].[sales_region]" caption="sales_region" attribute="1" defaultMemberUniqueName="[Regions_lookup].[sales_region].[All]" allUniqueName="[Regions_lookup].[sales_region].[All]" dimensionUniqueName="[Regions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s_lookup].[store_id]" caption="store_id" attribute="1" defaultMemberUniqueName="[Stores_lookup].[store_id].[All]" allUniqueName="[Stores_lookup].[store_id].[All]" dimensionUniqueName="[Stores_lookup]" displayFolder="" count="0" memberValueDatatype="20" unbalanced="0"/>
    <cacheHierarchy uniqueName="[Stores_lookup].[region_id]" caption="region_id" attribute="1" defaultMemberUniqueName="[Stores_lookup].[region_id].[All]" allUniqueName="[Stores_lookup].[region_id].[All]" dimensionUniqueName="[Stores_lookup]" displayFolder="" count="0" memberValueDatatype="20" unbalanced="0"/>
    <cacheHierarchy uniqueName="[Stores_lookup].[store_type]" caption="store_type" attribute="1" defaultMemberUniqueName="[Stores_lookup].[store_type].[All]" allUniqueName="[Stores_lookup].[store_type].[All]" dimensionUniqueName="[Stores_lookup]" displayFolder="" count="0" memberValueDatatype="130" unbalanced="0"/>
    <cacheHierarchy uniqueName="[Stores_lookup].[store_name]" caption="store_name" attribute="1" defaultMemberUniqueName="[Stores_lookup].[store_name].[All]" allUniqueName="[Stores_lookup].[store_name].[All]" dimensionUniqueName="[Stores_lookup]" displayFolder="" count="0"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0" memberValueDatatype="130" unbalanced="0"/>
    <cacheHierarchy uniqueName="[Stores_lookup].[City]" caption="City" attribute="1" defaultMemberUniqueName="[Stores_lookup].[City].[All]" allUniqueName="[Stores_lookup].[City].[All]" dimensionUniqueName="[Stores_lookup]" displayFolder="" count="0" memberValueDatatype="130" unbalanced="0"/>
    <cacheHierarchy uniqueName="[Stores_lookup].[State/Province]" caption="State/Province" attribute="1" defaultMemberUniqueName="[Stores_lookup].[State/Province].[All]" allUniqueName="[Stores_lookup].[State/Province].[All]" dimensionUniqueName="[Stores_lookup]" displayFolder="" count="2" memberValueDatatype="130" unbalanced="0">
      <fieldsUsage count="2">
        <fieldUsage x="-1"/>
        <fieldUsage x="2"/>
      </fieldsUsage>
    </cacheHierarchy>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0"/>
      </fieldsUsage>
    </cacheHierarchy>
    <cacheHierarchy uniqueName="[Stores_lookup].[store_phone]" caption="store_phone" attribute="1" defaultMemberUniqueName="[Stores_lookup].[store_phone].[All]" allUniqueName="[Stores_lookup].[store_phone].[All]" dimensionUniqueName="[Stores_lookup]" displayFolder="" count="0"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0"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0" memberValueDatatype="7" unbalanced="0"/>
    <cacheHierarchy uniqueName="[Stores_lookup].[total_sqft]" caption="total_sqft" attribute="1" defaultMemberUniqueName="[Stores_lookup].[total_sqft].[All]" allUniqueName="[Stores_lookup].[total_sqft].[All]" dimensionUniqueName="[Stores_lookup]" displayFolder="" count="0" memberValueDatatype="5" unbalanced="0"/>
    <cacheHierarchy uniqueName="[Stores_lookup].[grocery_sqft]" caption="grocery_sqft" attribute="1" defaultMemberUniqueName="[Stores_lookup].[grocery_sqft].[All]" allUniqueName="[Stores_lookup].[grocery_sqft].[All]" dimensionUniqueName="[Stores_lookup]" displayFolder="" count="0" memberValueDatatype="5" unbalanced="0"/>
    <cacheHierarchy uniqueName="[Stores_lookup].[full_address]" caption="full_address" attribute="1" defaultMemberUniqueName="[Stores_lookup].[full_address].[All]" allUniqueName="[Stores_lookup].[full_address].[All]" dimensionUniqueName="[Stores_lookup]" displayFolder="" count="0" memberValueDatatype="130" unbalanced="0"/>
    <cacheHierarchy uniqueName="[Stores_lookup].[Area_code]" caption="Area_code" attribute="1" defaultMemberUniqueName="[Stores_lookup].[Area_code].[All]" allUniqueName="[Stores_lookup].[Area_code].[All]" dimensionUniqueName="[Stores_lookup]" displayFolder="" count="0"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venue]" caption="Revenue" attribute="1" defaultMemberUniqueName="[Transactions].[Revenue].[All]" allUniqueName="[Transactions].[Revenue].[All]" dimensionUniqueName="[Transactions]" displayFolder="" count="0" memberValueDatatype="5" unbalanced="0"/>
    <cacheHierarchy uniqueName="[Transactions].[Cost]" caption="Cost" attribute="1" defaultMemberUniqueName="[Transactions].[Cost].[All]" allUniqueName="[Transactions].[Cost].[All]" dimensionUniqueName="[Transactions]" displayFolder="" count="0"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oneField="1">
      <fieldsUsage count="1">
        <fieldUsage x="1"/>
      </fieldsUsage>
    </cacheHierarchy>
    <cacheHierarchy uniqueName="[Measures].[Total Cost]" caption="Total Cost" measure="1" displayFolder="" measureGroup="Transactions" count="0"/>
    <cacheHierarchy uniqueName="[Measures].[Total Profit]" caption="Total Profit" measure="1" displayFolder="" measureGroup="Transactions" count="0"/>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8"/>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8.594075694447" backgroundQuery="1" createdVersion="3" refreshedVersion="6" minRefreshableVersion="3" recordCount="0" supportSubquery="1" supportAdvancedDrill="1" xr:uid="{2BB0A5FD-1B93-41FF-A4C2-E6BE55EA6FB6}">
  <cacheSource type="external" connectionId="12">
    <extLst>
      <ext xmlns:x14="http://schemas.microsoft.com/office/spreadsheetml/2009/9/main" uri="{F057638F-6D5F-4e77-A914-E7F072B9BCA8}">
        <x14:sourceConnection name="ThisWorkbookDataModel"/>
      </ext>
    </extLst>
  </cacheSource>
  <cacheFields count="0"/>
  <cacheHierarchies count="111">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2"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2" memberValueDatatype="7" unbalanced="0"/>
    <cacheHierarchy uniqueName="[Calendar_lookup].[Month Name]" caption="Month Name" attribute="1" defaultMemberUniqueName="[Calendar_lookup].[Month Name].[All]" allUniqueName="[Calendar_lookup].[Month Name].[All]" dimensionUniqueName="[Calendar_lookup]" displayFolder="" count="2"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2" memberValueDatatype="7" unbalanced="0"/>
    <cacheHierarchy uniqueName="[Calendar_lookup].[Day Name]" caption="Day Name" attribute="1" defaultMemberUniqueName="[Calendar_lookup].[Day Name].[All]" allUniqueName="[Calendar_lookup].[Day Name].[All]" dimensionUniqueName="[Calendar_lookup]" displayFolder="" count="2" memberValueDatatype="130" unbalanced="0"/>
    <cacheHierarchy uniqueName="[Calendar_lookup].[Day of Week]" caption="Day of Week" attribute="1" defaultMemberUniqueName="[Calendar_lookup].[Day of Week].[All]" allUniqueName="[Calendar_lookup].[Day of Week].[All]" dimensionUniqueName="[Calendar_lookup]" displayFolder="" count="2" memberValueDatatype="130" unbalanced="0"/>
    <cacheHierarchy uniqueName="[Calendar_lookup].[Weekend]" caption="Weekend" attribute="1" defaultMemberUniqueName="[Calendar_lookup].[Weekend].[All]" allUniqueName="[Calendar_lookup].[Weekend].[All]" dimensionUniqueName="[Calendar_lookup]" displayFolder="" count="2" memberValueDatatype="130" unbalanced="0"/>
    <cacheHierarchy uniqueName="[Calendar_lookup].[End of Month]" caption="End of Month" attribute="1" time="1" defaultMemberUniqueName="[Calendar_lookup].[End of Month].[All]" allUniqueName="[Calendar_lookup].[End of Month].[All]" dimensionUniqueName="[Calendar_lookup]" displayFolder="" count="2"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2" memberValueDatatype="130" unbalanced="0"/>
    <cacheHierarchy uniqueName="[Calendar_lookup].[Week of Year]" caption="Week of Year" attribute="1" defaultMemberUniqueName="[Calendar_lookup].[Week of Year].[All]" allUniqueName="[Calendar_lookup].[Week of Year].[All]" dimensionUniqueName="[Calendar_lookup]" displayFolder="" count="2" memberValueDatatype="130" unbalanced="0"/>
    <cacheHierarchy uniqueName="[Customers_lookup].[customer_id]" caption="customer_id" attribute="1" defaultMemberUniqueName="[Customers_lookup].[customer_id].[All]" allUniqueName="[Customers_lookup].[customer_id].[All]" dimensionUniqueName="[Customers_lookup]" displayFolder="" count="2"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2" memberValueDatatype="130" unbalanced="0"/>
    <cacheHierarchy uniqueName="[Customers_lookup].[first_name]" caption="first_name" attribute="1" defaultMemberUniqueName="[Customers_lookup].[first_name].[All]" allUniqueName="[Customers_lookup].[first_name].[All]" dimensionUniqueName="[Customers_lookup]" displayFolder="" count="2" memberValueDatatype="130" unbalanced="0"/>
    <cacheHierarchy uniqueName="[Customers_lookup].[last_name]" caption="last_name" attribute="1" defaultMemberUniqueName="[Customers_lookup].[last_name].[All]" allUniqueName="[Customers_lookup].[last_name].[All]" dimensionUniqueName="[Customers_lookup]" displayFolder="" count="2"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2"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2"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2" memberValueDatatype="130" unbalanced="0"/>
    <cacheHierarchy uniqueName="[Customers_lookup].[Postal_code]" caption="Postal_code" attribute="1" defaultMemberUniqueName="[Customers_lookup].[Postal_code].[All]" allUniqueName="[Customers_lookup].[Postal_code].[All]" dimensionUniqueName="[Customers_lookup]" displayFolder="" count="2" memberValueDatatype="130" unbalanced="0"/>
    <cacheHierarchy uniqueName="[Customers_lookup].[Country]" caption="Country" attribute="1" defaultMemberUniqueName="[Customers_lookup].[Country].[All]" allUniqueName="[Customers_lookup].[Country].[All]" dimensionUniqueName="[Customers_lookup]" displayFolder="" count="2" memberValueDatatype="130" unbalanced="0"/>
    <cacheHierarchy uniqueName="[Customers_lookup].[birthdate]" caption="birthdate" attribute="1" time="1" defaultMemberUniqueName="[Customers_lookup].[birthdate].[All]" allUniqueName="[Customers_lookup].[birthdate].[All]" dimensionUniqueName="[Customers_lookup]" displayFolder="" count="2"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2"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2" memberValueDatatype="130" unbalanced="0"/>
    <cacheHierarchy uniqueName="[Customers_lookup].[gender]" caption="gender" attribute="1" defaultMemberUniqueName="[Customers_lookup].[gender].[All]" allUniqueName="[Customers_lookup].[gender].[All]" dimensionUniqueName="[Customers_lookup]" displayFolder="" count="2"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2"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2" memberValueDatatype="20" unbalanced="0"/>
    <cacheHierarchy uniqueName="[Customers_lookup].[education]" caption="education" attribute="1" defaultMemberUniqueName="[Customers_lookup].[education].[All]" allUniqueName="[Customers_lookup].[education].[All]" dimensionUniqueName="[Customers_lookup]" displayFolder="" count="2"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2" memberValueDatatype="7" unbalanced="0"/>
    <cacheHierarchy uniqueName="[Customers_lookup].[member_card]" caption="member_card" attribute="1" defaultMemberUniqueName="[Customers_lookup].[member_card].[All]" allUniqueName="[Customers_lookup].[member_card].[All]" dimensionUniqueName="[Customers_lookup]" displayFolder="" count="2" memberValueDatatype="130" unbalanced="0"/>
    <cacheHierarchy uniqueName="[Customers_lookup].[occupation]" caption="occupation" attribute="1" defaultMemberUniqueName="[Customers_lookup].[occupation].[All]" allUniqueName="[Customers_lookup].[occupation].[All]" dimensionUniqueName="[Customers_lookup]" displayFolder="" count="2" memberValueDatatype="130" unbalanced="0"/>
    <cacheHierarchy uniqueName="[Customers_lookup].[homeowner]" caption="homeowner" attribute="1" defaultMemberUniqueName="[Customers_lookup].[homeowner].[All]" allUniqueName="[Customers_lookup].[homeowner].[All]" dimensionUniqueName="[Customers_lookup]" displayFolder="" count="2" memberValueDatatype="130" unbalanced="0"/>
    <cacheHierarchy uniqueName="[Customers_lookup].[Full_name]" caption="Full_name" attribute="1" defaultMemberUniqueName="[Customers_lookup].[Full_name].[All]" allUniqueName="[Customers_lookup].[Full_name].[All]" dimensionUniqueName="[Customers_lookup]" displayFolder="" count="2" memberValueDatatype="130" unbalanced="0"/>
    <cacheHierarchy uniqueName="[Customers_lookup].[Birth_year]" caption="Birth_year" attribute="1" defaultMemberUniqueName="[Customers_lookup].[Birth_year].[All]" allUniqueName="[Customers_lookup].[Birth_year].[All]" dimensionUniqueName="[Customers_lookup]" displayFolder="" count="2" memberValueDatatype="20" unbalanced="0"/>
    <cacheHierarchy uniqueName="[Customers_lookup].[Has_children]" caption="Has_children" attribute="1" defaultMemberUniqueName="[Customers_lookup].[Has_children].[All]" allUniqueName="[Customers_lookup].[Has_children].[All]" dimensionUniqueName="[Customers_lookup]" displayFolder="" count="2"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2" memberValueDatatype="20" unbalanced="0"/>
    <cacheHierarchy uniqueName="[Customers_lookup].[Priority]" caption="Priority" attribute="1" defaultMemberUniqueName="[Customers_lookup].[Priority].[All]" allUniqueName="[Customers_lookup].[Priority].[All]" dimensionUniqueName="[Customers_lookup]" displayFolder="" count="2"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2" memberValueDatatype="130" unbalanced="0"/>
    <cacheHierarchy uniqueName="[Customers_lookup].[House Number]" caption="House Number" attribute="1" defaultMemberUniqueName="[Customers_lookup].[House Number].[All]" allUniqueName="[Customers_lookup].[House Number].[All]" dimensionUniqueName="[Customers_lookup]"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Product_lookup].[product_id]" caption="product_id" attribute="1" defaultMemberUniqueName="[Product_lookup].[product_id].[All]" allUniqueName="[Product_lookup].[product_id].[All]" dimensionUniqueName="[Product_lookup]" displayFolder="" count="2"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cacheHierarchy uniqueName="[Product_lookup].[product_sku]" caption="product_sku" attribute="1" defaultMemberUniqueName="[Product_lookup].[product_sku].[All]" allUniqueName="[Product_lookup].[product_sku].[All]" dimensionUniqueName="[Product_lookup]" displayFolder="" count="2"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2" memberValueDatatype="5" unbalanced="0"/>
    <cacheHierarchy uniqueName="[Product_lookup].[product_cost]" caption="product_cost" attribute="1" defaultMemberUniqueName="[Product_lookup].[product_cost].[All]" allUniqueName="[Product_lookup].[product_cost].[All]" dimensionUniqueName="[Product_lookup]" displayFolder="" count="2" memberValueDatatype="5" unbalanced="0"/>
    <cacheHierarchy uniqueName="[Product_lookup].[product_weight]" caption="product_weight" attribute="1" defaultMemberUniqueName="[Product_lookup].[product_weight].[All]" allUniqueName="[Product_lookup].[product_weight].[All]" dimensionUniqueName="[Product_lookup]" displayFolder="" count="2" memberValueDatatype="5" unbalanced="0"/>
    <cacheHierarchy uniqueName="[Product_lookup].[recyclable]" caption="recyclable" attribute="1" defaultMemberUniqueName="[Product_lookup].[recyclable].[All]" allUniqueName="[Product_lookup].[recyclable].[All]" dimensionUniqueName="[Product_lookup]" displayFolder="" count="2" memberValueDatatype="5" unbalanced="0"/>
    <cacheHierarchy uniqueName="[Product_lookup].[low_fat]" caption="low_fat" attribute="1" defaultMemberUniqueName="[Product_lookup].[low_fat].[All]" allUniqueName="[Product_lookup].[low_fat].[All]" dimensionUniqueName="[Product_lookup]" displayFolder="" count="2" memberValueDatatype="5" unbalanced="0"/>
    <cacheHierarchy uniqueName="[Product_lookup].[discount_price]" caption="discount_price" attribute="1" defaultMemberUniqueName="[Product_lookup].[discount_price].[All]" allUniqueName="[Product_lookup].[discount_price].[All]" dimensionUniqueName="[Product_lookup]" displayFolder="" count="2" memberValueDatatype="5" unbalanced="0"/>
    <cacheHierarchy uniqueName="[Product_lookup].[Price Tier]" caption="Price Tier" attribute="1" defaultMemberUniqueName="[Product_lookup].[Price Tier].[All]" allUniqueName="[Product_lookup].[Price Tier].[All]" dimensionUniqueName="[Product_lookup]" displayFolder="" count="2" memberValueDatatype="130" unbalanced="0"/>
    <cacheHierarchy uniqueName="[Regions_lookup].[region_id]" caption="region_id" attribute="1" defaultMemberUniqueName="[Regions_lookup].[region_id].[All]" allUniqueName="[Regions_lookup].[region_id].[All]" dimensionUniqueName="[Regions_lookup]" displayFolder="" count="2" memberValueDatatype="20" unbalanced="0"/>
    <cacheHierarchy uniqueName="[Regions_lookup].[sales_district]" caption="sales_district" attribute="1" defaultMemberUniqueName="[Regions_lookup].[sales_district].[All]" allUniqueName="[Regions_lookup].[sales_district].[All]" dimensionUniqueName="[Regions_lookup]" displayFolder="" count="2" memberValueDatatype="130" unbalanced="0"/>
    <cacheHierarchy uniqueName="[Regions_lookup].[sales_region]" caption="sales_region" attribute="1" defaultMemberUniqueName="[Regions_lookup].[sales_region].[All]" allUniqueName="[Regions_lookup].[sales_region].[All]" dimensionUniqueName="[Regions_lookup]" displayFolder="" count="2" memberValueDatatype="130" unbalanced="0"/>
    <cacheHierarchy uniqueName="[Returns].[return_date]" caption="return_date" attribute="1" time="1" defaultMemberUniqueName="[Returns].[return_date].[All]" allUniqueName="[Returns].[return_date].[All]" dimensionUniqueName="[Returns]" displayFolder="" count="2" memberValueDatatype="7" unbalanced="0"/>
    <cacheHierarchy uniqueName="[Returns].[product_id]" caption="product_id" attribute="1" defaultMemberUniqueName="[Returns].[product_id].[All]" allUniqueName="[Returns].[product_id].[All]" dimensionUniqueName="[Returns]" displayFolder="" count="2" memberValueDatatype="20" unbalanced="0"/>
    <cacheHierarchy uniqueName="[Returns].[store_id]" caption="store_id" attribute="1" defaultMemberUniqueName="[Returns].[store_id].[All]" allUniqueName="[Returns].[store_id].[All]" dimensionUniqueName="[Returns]" displayFolder="" count="2" memberValueDatatype="20" unbalanced="0"/>
    <cacheHierarchy uniqueName="[Returns].[quantity]" caption="quantity" attribute="1" defaultMemberUniqueName="[Returns].[quantity].[All]" allUniqueName="[Returns].[quantity].[All]" dimensionUniqueName="[Returns]" displayFolder="" count="2" memberValueDatatype="20" unbalanced="0"/>
    <cacheHierarchy uniqueName="[Stores_lookup].[store_id]" caption="store_id" attribute="1" defaultMemberUniqueName="[Stores_lookup].[store_id].[All]" allUniqueName="[Stores_lookup].[store_id].[All]" dimensionUniqueName="[Stores_lookup]" displayFolder="" count="2" memberValueDatatype="20" unbalanced="0"/>
    <cacheHierarchy uniqueName="[Stores_lookup].[region_id]" caption="region_id" attribute="1" defaultMemberUniqueName="[Stores_lookup].[region_id].[All]" allUniqueName="[Stores_lookup].[region_id].[All]" dimensionUniqueName="[Stores_lookup]" displayFolder="" count="2" memberValueDatatype="20" unbalanced="0"/>
    <cacheHierarchy uniqueName="[Stores_lookup].[store_type]" caption="store_type" attribute="1" defaultMemberUniqueName="[Stores_lookup].[store_type].[All]" allUniqueName="[Stores_lookup].[store_type].[All]" dimensionUniqueName="[Stores_lookup]" displayFolder="" count="2" memberValueDatatype="130" unbalanced="0"/>
    <cacheHierarchy uniqueName="[Stores_lookup].[store_name]" caption="store_name" attribute="1" defaultMemberUniqueName="[Stores_lookup].[store_name].[All]" allUniqueName="[Stores_lookup].[store_name].[All]" dimensionUniqueName="[Stores_lookup]" displayFolder="" count="2"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2" memberValueDatatype="130" unbalanced="0"/>
    <cacheHierarchy uniqueName="[Stores_lookup].[City]" caption="City" attribute="1" defaultMemberUniqueName="[Stores_lookup].[City].[All]" allUniqueName="[Stores_lookup].[City].[All]" dimensionUniqueName="[Stores_lookup]" displayFolder="" count="2" memberValueDatatype="130" unbalanced="0"/>
    <cacheHierarchy uniqueName="[Stores_lookup].[State/Province]" caption="State/Province" attribute="1" defaultMemberUniqueName="[Stores_lookup].[State/Province].[All]" allUniqueName="[Stores_lookup].[State/Province].[All]" dimensionUniqueName="[Stores_lookup]" displayFolder="" count="2"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cacheHierarchy uniqueName="[Stores_lookup].[store_phone]" caption="store_phone" attribute="1" defaultMemberUniqueName="[Stores_lookup].[store_phone].[All]" allUniqueName="[Stores_lookup].[store_phone].[All]" dimensionUniqueName="[Stores_lookup]" displayFolder="" count="2"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2"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2" memberValueDatatype="7" unbalanced="0"/>
    <cacheHierarchy uniqueName="[Stores_lookup].[total_sqft]" caption="total_sqft" attribute="1" defaultMemberUniqueName="[Stores_lookup].[total_sqft].[All]" allUniqueName="[Stores_lookup].[total_sqft].[All]" dimensionUniqueName="[Stores_lookup]" displayFolder="" count="2" memberValueDatatype="5" unbalanced="0"/>
    <cacheHierarchy uniqueName="[Stores_lookup].[grocery_sqft]" caption="grocery_sqft" attribute="1" defaultMemberUniqueName="[Stores_lookup].[grocery_sqft].[All]" allUniqueName="[Stores_lookup].[grocery_sqft].[All]" dimensionUniqueName="[Stores_lookup]" displayFolder="" count="2" memberValueDatatype="5" unbalanced="0"/>
    <cacheHierarchy uniqueName="[Stores_lookup].[full_address]" caption="full_address" attribute="1" defaultMemberUniqueName="[Stores_lookup].[full_address].[All]" allUniqueName="[Stores_lookup].[full_address].[All]" dimensionUniqueName="[Stores_lookup]" displayFolder="" count="2" memberValueDatatype="130" unbalanced="0"/>
    <cacheHierarchy uniqueName="[Stores_lookup].[Area_code]" caption="Area_code" attribute="1" defaultMemberUniqueName="[Stores_lookup].[Area_code].[All]" allUniqueName="[Stores_lookup].[Area_code].[All]" dimensionUniqueName="[Stores_lookup]" displayFolder="" count="2"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2"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2" memberValueDatatype="7" unbalanced="0"/>
    <cacheHierarchy uniqueName="[Transactions].[stock_date]" caption="stock_date" attribute="1" time="1" defaultMemberUniqueName="[Transactions].[stock_date].[All]" allUniqueName="[Transactions].[stock_date].[All]" dimensionUniqueName="[Transactions]" displayFolder="" count="2" memberValueDatatype="7" unbalanced="0"/>
    <cacheHierarchy uniqueName="[Transactions].[product_id]" caption="product_id" attribute="1" defaultMemberUniqueName="[Transactions].[product_id].[All]" allUniqueName="[Transactions].[product_id].[All]" dimensionUniqueName="[Transactions]" displayFolder="" count="2" memberValueDatatype="20" unbalanced="0"/>
    <cacheHierarchy uniqueName="[Transactions].[customer_id]" caption="customer_id" attribute="1" defaultMemberUniqueName="[Transactions].[customer_id].[All]" allUniqueName="[Transactions].[customer_id].[All]" dimensionUniqueName="[Transactions]" displayFolder="" count="2" memberValueDatatype="20" unbalanced="0"/>
    <cacheHierarchy uniqueName="[Transactions].[store_id]" caption="store_id" attribute="1" defaultMemberUniqueName="[Transactions].[store_id].[All]" allUniqueName="[Transactions].[store_id].[All]" dimensionUniqueName="[Transactions]" displayFolder="" count="2" memberValueDatatype="20" unbalanced="0"/>
    <cacheHierarchy uniqueName="[Transactions].[quantity]" caption="quantity" attribute="1" defaultMemberUniqueName="[Transactions].[quantity].[All]" allUniqueName="[Transactions].[quantity].[All]" dimensionUniqueName="[Transactions]" displayFolder="" count="2" memberValueDatatype="20" unbalanced="0"/>
    <cacheHierarchy uniqueName="[Transactions].[Revenue]" caption="Revenue" attribute="1" defaultMemberUniqueName="[Transactions].[Revenue].[All]" allUniqueName="[Transactions].[Revenue].[All]" dimensionUniqueName="[Transactions]" displayFolder="" count="2" memberValueDatatype="5" unbalanced="0"/>
    <cacheHierarchy uniqueName="[Transactions].[Cost]" caption="Cost" attribute="1" defaultMemberUniqueName="[Transactions].[Cost].[All]" allUniqueName="[Transactions].[Cost].[All]" dimensionUniqueName="[Transactions]" displayFolder="" count="2"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9"/>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licerData="1" pivotCacheId="845482984"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688457870368" backgroundQuery="1" createdVersion="3" refreshedVersion="6" minRefreshableVersion="3" recordCount="0" supportSubquery="1" supportAdvancedDrill="1" xr:uid="{391F6531-AEA3-4BC6-952B-18C86E6671DD}">
  <cacheSource type="external" connectionId="12">
    <extLst>
      <ext xmlns:x14="http://schemas.microsoft.com/office/spreadsheetml/2009/9/main" uri="{F057638F-6D5F-4e77-A914-E7F072B9BCA8}">
        <x14:sourceConnection name="ThisWorkbookDataModel"/>
      </ext>
    </extLst>
  </cacheSource>
  <cacheFields count="0"/>
  <cacheHierarchies count="111">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2"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2" memberValueDatatype="7" unbalanced="0"/>
    <cacheHierarchy uniqueName="[Calendar_lookup].[Month Name]" caption="Month Name" attribute="1" defaultMemberUniqueName="[Calendar_lookup].[Month Name].[All]" allUniqueName="[Calendar_lookup].[Month Name].[All]" dimensionUniqueName="[Calendar_lookup]" displayFolder="" count="2"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2" memberValueDatatype="7" unbalanced="0"/>
    <cacheHierarchy uniqueName="[Calendar_lookup].[Day Name]" caption="Day Name" attribute="1" defaultMemberUniqueName="[Calendar_lookup].[Day Name].[All]" allUniqueName="[Calendar_lookup].[Day Name].[All]" dimensionUniqueName="[Calendar_lookup]" displayFolder="" count="2" memberValueDatatype="130" unbalanced="0"/>
    <cacheHierarchy uniqueName="[Calendar_lookup].[Day of Week]" caption="Day of Week" attribute="1" defaultMemberUniqueName="[Calendar_lookup].[Day of Week].[All]" allUniqueName="[Calendar_lookup].[Day of Week].[All]" dimensionUniqueName="[Calendar_lookup]" displayFolder="" count="2" memberValueDatatype="130" unbalanced="0"/>
    <cacheHierarchy uniqueName="[Calendar_lookup].[Weekend]" caption="Weekend" attribute="1" defaultMemberUniqueName="[Calendar_lookup].[Weekend].[All]" allUniqueName="[Calendar_lookup].[Weekend].[All]" dimensionUniqueName="[Calendar_lookup]" displayFolder="" count="2" memberValueDatatype="130" unbalanced="0"/>
    <cacheHierarchy uniqueName="[Calendar_lookup].[End of Month]" caption="End of Month" attribute="1" time="1" defaultMemberUniqueName="[Calendar_lookup].[End of Month].[All]" allUniqueName="[Calendar_lookup].[End of Month].[All]" dimensionUniqueName="[Calendar_lookup]" displayFolder="" count="2"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2" memberValueDatatype="130" unbalanced="0"/>
    <cacheHierarchy uniqueName="[Calendar_lookup].[Week of Year]" caption="Week of Year" attribute="1" defaultMemberUniqueName="[Calendar_lookup].[Week of Year].[All]" allUniqueName="[Calendar_lookup].[Week of Year].[All]" dimensionUniqueName="[Calendar_lookup]" displayFolder="" count="2" memberValueDatatype="130" unbalanced="0"/>
    <cacheHierarchy uniqueName="[Customers_lookup].[customer_id]" caption="customer_id" attribute="1" defaultMemberUniqueName="[Customers_lookup].[customer_id].[All]" allUniqueName="[Customers_lookup].[customer_id].[All]" dimensionUniqueName="[Customers_lookup]" displayFolder="" count="2"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2" memberValueDatatype="130" unbalanced="0"/>
    <cacheHierarchy uniqueName="[Customers_lookup].[first_name]" caption="first_name" attribute="1" defaultMemberUniqueName="[Customers_lookup].[first_name].[All]" allUniqueName="[Customers_lookup].[first_name].[All]" dimensionUniqueName="[Customers_lookup]" displayFolder="" count="2" memberValueDatatype="130" unbalanced="0"/>
    <cacheHierarchy uniqueName="[Customers_lookup].[last_name]" caption="last_name" attribute="1" defaultMemberUniqueName="[Customers_lookup].[last_name].[All]" allUniqueName="[Customers_lookup].[last_name].[All]" dimensionUniqueName="[Customers_lookup]" displayFolder="" count="2"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2"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2"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2" memberValueDatatype="130" unbalanced="0"/>
    <cacheHierarchy uniqueName="[Customers_lookup].[Postal_code]" caption="Postal_code" attribute="1" defaultMemberUniqueName="[Customers_lookup].[Postal_code].[All]" allUniqueName="[Customers_lookup].[Postal_code].[All]" dimensionUniqueName="[Customers_lookup]" displayFolder="" count="2" memberValueDatatype="130" unbalanced="0"/>
    <cacheHierarchy uniqueName="[Customers_lookup].[Country]" caption="Country" attribute="1" defaultMemberUniqueName="[Customers_lookup].[Country].[All]" allUniqueName="[Customers_lookup].[Country].[All]" dimensionUniqueName="[Customers_lookup]" displayFolder="" count="2" memberValueDatatype="130" unbalanced="0"/>
    <cacheHierarchy uniqueName="[Customers_lookup].[birthdate]" caption="birthdate" attribute="1" time="1" defaultMemberUniqueName="[Customers_lookup].[birthdate].[All]" allUniqueName="[Customers_lookup].[birthdate].[All]" dimensionUniqueName="[Customers_lookup]" displayFolder="" count="2"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2"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2" memberValueDatatype="130" unbalanced="0"/>
    <cacheHierarchy uniqueName="[Customers_lookup].[gender]" caption="gender" attribute="1" defaultMemberUniqueName="[Customers_lookup].[gender].[All]" allUniqueName="[Customers_lookup].[gender].[All]" dimensionUniqueName="[Customers_lookup]" displayFolder="" count="2"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2"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2" memberValueDatatype="20" unbalanced="0"/>
    <cacheHierarchy uniqueName="[Customers_lookup].[education]" caption="education" attribute="1" defaultMemberUniqueName="[Customers_lookup].[education].[All]" allUniqueName="[Customers_lookup].[education].[All]" dimensionUniqueName="[Customers_lookup]" displayFolder="" count="2"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2" memberValueDatatype="7" unbalanced="0"/>
    <cacheHierarchy uniqueName="[Customers_lookup].[member_card]" caption="member_card" attribute="1" defaultMemberUniqueName="[Customers_lookup].[member_card].[All]" allUniqueName="[Customers_lookup].[member_card].[All]" dimensionUniqueName="[Customers_lookup]" displayFolder="" count="2" memberValueDatatype="130" unbalanced="0"/>
    <cacheHierarchy uniqueName="[Customers_lookup].[occupation]" caption="occupation" attribute="1" defaultMemberUniqueName="[Customers_lookup].[occupation].[All]" allUniqueName="[Customers_lookup].[occupation].[All]" dimensionUniqueName="[Customers_lookup]" displayFolder="" count="2" memberValueDatatype="130" unbalanced="0"/>
    <cacheHierarchy uniqueName="[Customers_lookup].[homeowner]" caption="homeowner" attribute="1" defaultMemberUniqueName="[Customers_lookup].[homeowner].[All]" allUniqueName="[Customers_lookup].[homeowner].[All]" dimensionUniqueName="[Customers_lookup]" displayFolder="" count="2" memberValueDatatype="130" unbalanced="0"/>
    <cacheHierarchy uniqueName="[Customers_lookup].[Full_name]" caption="Full_name" attribute="1" defaultMemberUniqueName="[Customers_lookup].[Full_name].[All]" allUniqueName="[Customers_lookup].[Full_name].[All]" dimensionUniqueName="[Customers_lookup]" displayFolder="" count="2" memberValueDatatype="130" unbalanced="0"/>
    <cacheHierarchy uniqueName="[Customers_lookup].[Birth_year]" caption="Birth_year" attribute="1" defaultMemberUniqueName="[Customers_lookup].[Birth_year].[All]" allUniqueName="[Customers_lookup].[Birth_year].[All]" dimensionUniqueName="[Customers_lookup]" displayFolder="" count="2" memberValueDatatype="20" unbalanced="0"/>
    <cacheHierarchy uniqueName="[Customers_lookup].[Has_children]" caption="Has_children" attribute="1" defaultMemberUniqueName="[Customers_lookup].[Has_children].[All]" allUniqueName="[Customers_lookup].[Has_children].[All]" dimensionUniqueName="[Customers_lookup]" displayFolder="" count="2"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2" memberValueDatatype="20" unbalanced="0"/>
    <cacheHierarchy uniqueName="[Customers_lookup].[Priority]" caption="Priority" attribute="1" defaultMemberUniqueName="[Customers_lookup].[Priority].[All]" allUniqueName="[Customers_lookup].[Priority].[All]" dimensionUniqueName="[Customers_lookup]" displayFolder="" count="2"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2" memberValueDatatype="130" unbalanced="0"/>
    <cacheHierarchy uniqueName="[Customers_lookup].[House Number]" caption="House Number" attribute="1" defaultMemberUniqueName="[Customers_lookup].[House Number].[All]" allUniqueName="[Customers_lookup].[House Number].[All]" dimensionUniqueName="[Customers_lookup]"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Product_lookup].[product_id]" caption="product_id" attribute="1" defaultMemberUniqueName="[Product_lookup].[product_id].[All]" allUniqueName="[Product_lookup].[product_id].[All]" dimensionUniqueName="[Product_lookup]" displayFolder="" count="2"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cacheHierarchy uniqueName="[Product_lookup].[product_sku]" caption="product_sku" attribute="1" defaultMemberUniqueName="[Product_lookup].[product_sku].[All]" allUniqueName="[Product_lookup].[product_sku].[All]" dimensionUniqueName="[Product_lookup]" displayFolder="" count="2"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2" memberValueDatatype="5" unbalanced="0"/>
    <cacheHierarchy uniqueName="[Product_lookup].[product_cost]" caption="product_cost" attribute="1" defaultMemberUniqueName="[Product_lookup].[product_cost].[All]" allUniqueName="[Product_lookup].[product_cost].[All]" dimensionUniqueName="[Product_lookup]" displayFolder="" count="2" memberValueDatatype="5" unbalanced="0"/>
    <cacheHierarchy uniqueName="[Product_lookup].[product_weight]" caption="product_weight" attribute="1" defaultMemberUniqueName="[Product_lookup].[product_weight].[All]" allUniqueName="[Product_lookup].[product_weight].[All]" dimensionUniqueName="[Product_lookup]" displayFolder="" count="2" memberValueDatatype="5" unbalanced="0"/>
    <cacheHierarchy uniqueName="[Product_lookup].[recyclable]" caption="recyclable" attribute="1" defaultMemberUniqueName="[Product_lookup].[recyclable].[All]" allUniqueName="[Product_lookup].[recyclable].[All]" dimensionUniqueName="[Product_lookup]" displayFolder="" count="2" memberValueDatatype="5" unbalanced="0"/>
    <cacheHierarchy uniqueName="[Product_lookup].[low_fat]" caption="low_fat" attribute="1" defaultMemberUniqueName="[Product_lookup].[low_fat].[All]" allUniqueName="[Product_lookup].[low_fat].[All]" dimensionUniqueName="[Product_lookup]" displayFolder="" count="2" memberValueDatatype="5" unbalanced="0"/>
    <cacheHierarchy uniqueName="[Product_lookup].[discount_price]" caption="discount_price" attribute="1" defaultMemberUniqueName="[Product_lookup].[discount_price].[All]" allUniqueName="[Product_lookup].[discount_price].[All]" dimensionUniqueName="[Product_lookup]" displayFolder="" count="2" memberValueDatatype="5" unbalanced="0"/>
    <cacheHierarchy uniqueName="[Product_lookup].[Price Tier]" caption="Price Tier" attribute="1" defaultMemberUniqueName="[Product_lookup].[Price Tier].[All]" allUniqueName="[Product_lookup].[Price Tier].[All]" dimensionUniqueName="[Product_lookup]" displayFolder="" count="2" memberValueDatatype="130" unbalanced="0"/>
    <cacheHierarchy uniqueName="[Regions_lookup].[region_id]" caption="region_id" attribute="1" defaultMemberUniqueName="[Regions_lookup].[region_id].[All]" allUniqueName="[Regions_lookup].[region_id].[All]" dimensionUniqueName="[Regions_lookup]" displayFolder="" count="2" memberValueDatatype="20" unbalanced="0"/>
    <cacheHierarchy uniqueName="[Regions_lookup].[sales_district]" caption="sales_district" attribute="1" defaultMemberUniqueName="[Regions_lookup].[sales_district].[All]" allUniqueName="[Regions_lookup].[sales_district].[All]" dimensionUniqueName="[Regions_lookup]" displayFolder="" count="2" memberValueDatatype="130" unbalanced="0"/>
    <cacheHierarchy uniqueName="[Regions_lookup].[sales_region]" caption="sales_region" attribute="1" defaultMemberUniqueName="[Regions_lookup].[sales_region].[All]" allUniqueName="[Regions_lookup].[sales_region].[All]" dimensionUniqueName="[Regions_lookup]" displayFolder="" count="2" memberValueDatatype="130" unbalanced="0"/>
    <cacheHierarchy uniqueName="[Returns].[return_date]" caption="return_date" attribute="1" time="1" defaultMemberUniqueName="[Returns].[return_date].[All]" allUniqueName="[Returns].[return_date].[All]" dimensionUniqueName="[Returns]" displayFolder="" count="2" memberValueDatatype="7" unbalanced="0"/>
    <cacheHierarchy uniqueName="[Returns].[product_id]" caption="product_id" attribute="1" defaultMemberUniqueName="[Returns].[product_id].[All]" allUniqueName="[Returns].[product_id].[All]" dimensionUniqueName="[Returns]" displayFolder="" count="2" memberValueDatatype="20" unbalanced="0"/>
    <cacheHierarchy uniqueName="[Returns].[store_id]" caption="store_id" attribute="1" defaultMemberUniqueName="[Returns].[store_id].[All]" allUniqueName="[Returns].[store_id].[All]" dimensionUniqueName="[Returns]" displayFolder="" count="2" memberValueDatatype="20" unbalanced="0"/>
    <cacheHierarchy uniqueName="[Returns].[quantity]" caption="quantity" attribute="1" defaultMemberUniqueName="[Returns].[quantity].[All]" allUniqueName="[Returns].[quantity].[All]" dimensionUniqueName="[Returns]" displayFolder="" count="2" memberValueDatatype="20" unbalanced="0"/>
    <cacheHierarchy uniqueName="[Stores_lookup].[store_id]" caption="store_id" attribute="1" defaultMemberUniqueName="[Stores_lookup].[store_id].[All]" allUniqueName="[Stores_lookup].[store_id].[All]" dimensionUniqueName="[Stores_lookup]" displayFolder="" count="2" memberValueDatatype="20" unbalanced="0"/>
    <cacheHierarchy uniqueName="[Stores_lookup].[region_id]" caption="region_id" attribute="1" defaultMemberUniqueName="[Stores_lookup].[region_id].[All]" allUniqueName="[Stores_lookup].[region_id].[All]" dimensionUniqueName="[Stores_lookup]" displayFolder="" count="2" memberValueDatatype="20" unbalanced="0"/>
    <cacheHierarchy uniqueName="[Stores_lookup].[store_type]" caption="store_type" attribute="1" defaultMemberUniqueName="[Stores_lookup].[store_type].[All]" allUniqueName="[Stores_lookup].[store_type].[All]" dimensionUniqueName="[Stores_lookup]" displayFolder="" count="2" memberValueDatatype="130" unbalanced="0"/>
    <cacheHierarchy uniqueName="[Stores_lookup].[store_name]" caption="store_name" attribute="1" defaultMemberUniqueName="[Stores_lookup].[store_name].[All]" allUniqueName="[Stores_lookup].[store_name].[All]" dimensionUniqueName="[Stores_lookup]" displayFolder="" count="2"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2" memberValueDatatype="130" unbalanced="0"/>
    <cacheHierarchy uniqueName="[Stores_lookup].[City]" caption="City" attribute="1" defaultMemberUniqueName="[Stores_lookup].[City].[All]" allUniqueName="[Stores_lookup].[City].[All]" dimensionUniqueName="[Stores_lookup]" displayFolder="" count="2" memberValueDatatype="130" unbalanced="0"/>
    <cacheHierarchy uniqueName="[Stores_lookup].[State/Province]" caption="State/Province" attribute="1" defaultMemberUniqueName="[Stores_lookup].[State/Province].[All]" allUniqueName="[Stores_lookup].[State/Province].[All]" dimensionUniqueName="[Stores_lookup]" displayFolder="" count="2"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cacheHierarchy uniqueName="[Stores_lookup].[store_phone]" caption="store_phone" attribute="1" defaultMemberUniqueName="[Stores_lookup].[store_phone].[All]" allUniqueName="[Stores_lookup].[store_phone].[All]" dimensionUniqueName="[Stores_lookup]" displayFolder="" count="2"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2"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2" memberValueDatatype="7" unbalanced="0"/>
    <cacheHierarchy uniqueName="[Stores_lookup].[total_sqft]" caption="total_sqft" attribute="1" defaultMemberUniqueName="[Stores_lookup].[total_sqft].[All]" allUniqueName="[Stores_lookup].[total_sqft].[All]" dimensionUniqueName="[Stores_lookup]" displayFolder="" count="2" memberValueDatatype="5" unbalanced="0"/>
    <cacheHierarchy uniqueName="[Stores_lookup].[grocery_sqft]" caption="grocery_sqft" attribute="1" defaultMemberUniqueName="[Stores_lookup].[grocery_sqft].[All]" allUniqueName="[Stores_lookup].[grocery_sqft].[All]" dimensionUniqueName="[Stores_lookup]" displayFolder="" count="2" memberValueDatatype="5" unbalanced="0"/>
    <cacheHierarchy uniqueName="[Stores_lookup].[full_address]" caption="full_address" attribute="1" defaultMemberUniqueName="[Stores_lookup].[full_address].[All]" allUniqueName="[Stores_lookup].[full_address].[All]" dimensionUniqueName="[Stores_lookup]" displayFolder="" count="2" memberValueDatatype="130" unbalanced="0"/>
    <cacheHierarchy uniqueName="[Stores_lookup].[Area_code]" caption="Area_code" attribute="1" defaultMemberUniqueName="[Stores_lookup].[Area_code].[All]" allUniqueName="[Stores_lookup].[Area_code].[All]" dimensionUniqueName="[Stores_lookup]" displayFolder="" count="2"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2"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2" memberValueDatatype="7" unbalanced="0"/>
    <cacheHierarchy uniqueName="[Transactions].[stock_date]" caption="stock_date" attribute="1" time="1" defaultMemberUniqueName="[Transactions].[stock_date].[All]" allUniqueName="[Transactions].[stock_date].[All]" dimensionUniqueName="[Transactions]" displayFolder="" count="2" memberValueDatatype="7" unbalanced="0"/>
    <cacheHierarchy uniqueName="[Transactions].[product_id]" caption="product_id" attribute="1" defaultMemberUniqueName="[Transactions].[product_id].[All]" allUniqueName="[Transactions].[product_id].[All]" dimensionUniqueName="[Transactions]" displayFolder="" count="2" memberValueDatatype="20" unbalanced="0"/>
    <cacheHierarchy uniqueName="[Transactions].[customer_id]" caption="customer_id" attribute="1" defaultMemberUniqueName="[Transactions].[customer_id].[All]" allUniqueName="[Transactions].[customer_id].[All]" dimensionUniqueName="[Transactions]" displayFolder="" count="2" memberValueDatatype="20" unbalanced="0"/>
    <cacheHierarchy uniqueName="[Transactions].[store_id]" caption="store_id" attribute="1" defaultMemberUniqueName="[Transactions].[store_id].[All]" allUniqueName="[Transactions].[store_id].[All]" dimensionUniqueName="[Transactions]" displayFolder="" count="2" memberValueDatatype="20" unbalanced="0"/>
    <cacheHierarchy uniqueName="[Transactions].[quantity]" caption="quantity" attribute="1" defaultMemberUniqueName="[Transactions].[quantity].[All]" allUniqueName="[Transactions].[quantity].[All]" dimensionUniqueName="[Transactions]" displayFolder="" count="2" memberValueDatatype="20" unbalanced="0"/>
    <cacheHierarchy uniqueName="[Transactions].[Revenue]" caption="Revenue" attribute="1" defaultMemberUniqueName="[Transactions].[Revenue].[All]" allUniqueName="[Transactions].[Revenue].[All]" dimensionUniqueName="[Transactions]" displayFolder="" count="2" memberValueDatatype="5" unbalanced="0"/>
    <cacheHierarchy uniqueName="[Transactions].[Cost]" caption="Cost" attribute="1" defaultMemberUniqueName="[Transactions].[Cost].[All]" allUniqueName="[Transactions].[Cost].[All]" dimensionUniqueName="[Transactions]" displayFolder="" count="2"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9"/>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pivotCacheId="178637088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928452083332" backgroundQuery="1" createdVersion="6" refreshedVersion="6" minRefreshableVersion="3" recordCount="0" supportSubquery="1" supportAdvancedDrill="1" xr:uid="{BA209BF8-833F-4806-9157-E36E66C4DD4F}">
  <cacheSource type="external" connectionId="12"/>
  <cacheFields count="2">
    <cacheField name="[Stores_lookup].[Country].[Country]" caption="Country" numFmtId="0" hierarchy="63" level="1">
      <sharedItems count="3">
        <s v="Canada"/>
        <s v="Mexico"/>
        <s v="USA"/>
      </sharedItems>
    </cacheField>
    <cacheField name="[Measures].[Total Transactions]" caption="Total Transactions" numFmtId="0" hierarchy="82" level="32767"/>
  </cacheFields>
  <cacheHierarchies count="110">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0" memberValueDatatype="7"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Day of Week]" caption="Day of Week" attribute="1" defaultMemberUniqueName="[Calendar_lookup].[Day of Week].[All]" allUniqueName="[Calendar_lookup].[Day of Week].[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 of Month]" caption="End of Month" attribute="1" time="1" defaultMemberUniqueName="[Calendar_lookup].[End of Month].[All]" allUniqueName="[Calendar_lookup].[End of Month].[All]" dimensionUniqueName="[Calendar_lookup]" displayFolder="" count="0"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0" memberValueDatatype="130" unbalanced="0"/>
    <cacheHierarchy uniqueName="[Calendar_lookup].[Week of Year]" caption="Week of Year" attribute="1" defaultMemberUniqueName="[Calendar_lookup].[Week of Year].[All]" allUniqueName="[Calendar_lookup].[Week of Year].[All]" dimensionUniqueName="[Calendar_lookup]" displayFolder="" count="0" memberValueDatatype="130" unbalanced="0"/>
    <cacheHierarchy uniqueName="[Customers_lookup].[customer_id]" caption="customer_id" attribute="1" defaultMemberUniqueName="[Customers_lookup].[customer_id].[All]" allUniqueName="[Customers_lookup].[customer_id].[All]" dimensionUniqueName="[Customers_lookup]" displayFolder="" count="0"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0" memberValueDatatype="130" unbalanced="0"/>
    <cacheHierarchy uniqueName="[Customers_lookup].[first_name]" caption="first_name" attribute="1" defaultMemberUniqueName="[Customers_lookup].[first_name].[All]" allUniqueName="[Customers_lookup].[first_name].[All]" dimensionUniqueName="[Customers_lookup]" displayFolder="" count="0" memberValueDatatype="130" unbalanced="0"/>
    <cacheHierarchy uniqueName="[Customers_lookup].[last_name]" caption="last_name" attribute="1" defaultMemberUniqueName="[Customers_lookup].[last_name].[All]" allUniqueName="[Customers_lookup].[last_name].[All]" dimensionUniqueName="[Customers_lookup]" displayFolder="" count="0"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0"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0"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0" memberValueDatatype="130" unbalanced="0"/>
    <cacheHierarchy uniqueName="[Customers_lookup].[Postal_code]" caption="Postal_code" attribute="1" defaultMemberUniqueName="[Customers_lookup].[Postal_code].[All]" allUniqueName="[Customers_lookup].[Postal_cod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0"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0"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0" memberValueDatatype="20" unbalanced="0"/>
    <cacheHierarchy uniqueName="[Customers_lookup].[education]" caption="education" attribute="1" defaultMemberUniqueName="[Customers_lookup].[education].[All]" allUniqueName="[Customers_lookup].[education].[All]" dimensionUniqueName="[Customers_lookup]" displayFolder="" count="0"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0" memberValueDatatype="7" unbalanced="0"/>
    <cacheHierarchy uniqueName="[Customers_lookup].[member_card]" caption="member_card" attribute="1" defaultMemberUniqueName="[Customers_lookup].[member_card].[All]" allUniqueName="[Customers_lookup].[member_card].[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Full_name]" caption="Full_name" attribute="1" defaultMemberUniqueName="[Customers_lookup].[Full_name].[All]" allUniqueName="[Customers_lookup].[Full_name].[All]" dimensionUniqueName="[Customers_lookup]" displayFolder="" count="0" memberValueDatatype="130" unbalanced="0"/>
    <cacheHierarchy uniqueName="[Customers_lookup].[Birth_year]" caption="Birth_year" attribute="1" defaultMemberUniqueName="[Customers_lookup].[Birth_year].[All]" allUniqueName="[Customers_lookup].[Birth_year].[All]" dimensionUniqueName="[Customers_lookup]" displayFolder="" count="0" memberValueDatatype="20" unbalanced="0"/>
    <cacheHierarchy uniqueName="[Customers_lookup].[Has_children]" caption="Has_children" attribute="1" defaultMemberUniqueName="[Customers_lookup].[Has_children].[All]" allUniqueName="[Customers_lookup].[Has_children].[All]" dimensionUniqueName="[Customers_lookup]" displayFolder="" count="0"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0" memberValueDatatype="20" unbalanced="0"/>
    <cacheHierarchy uniqueName="[Customers_lookup].[Priority]" caption="Priority" attribute="1" defaultMemberUniqueName="[Customers_lookup].[Priority].[All]" allUniqueName="[Customers_lookup].[Priority].[All]" dimensionUniqueName="[Customers_lookup]" displayFolder="" count="0"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0" memberValueDatatype="130" unbalanced="0"/>
    <cacheHierarchy uniqueName="[Customers_lookup].[House Number]" caption="House Number" attribute="1" defaultMemberUniqueName="[Customers_lookup].[House Number].[All]" allUniqueName="[Customers_lookup].[House Number].[All]" dimensionUniqueName="[Customers_lookup]" displayFolder="" count="0" memberValueDatatype="13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ice Tier]" caption="Price Tier" attribute="1" defaultMemberUniqueName="[Product_lookup].[Price Tier].[All]" allUniqueName="[Product_lookup].[Price Tier].[All]" dimensionUniqueName="[Product_lookup]" displayFolder="" count="0" memberValueDatatype="130" unbalanced="0"/>
    <cacheHierarchy uniqueName="[Regions_lookup].[region_id]" caption="region_id" attribute="1" defaultMemberUniqueName="[Regions_lookup].[region_id].[All]" allUniqueName="[Regions_lookup].[region_id].[All]" dimensionUniqueName="[Regions_lookup]" displayFolder="" count="0" memberValueDatatype="20" unbalanced="0"/>
    <cacheHierarchy uniqueName="[Regions_lookup].[sales_district]" caption="sales_district" attribute="1" defaultMemberUniqueName="[Regions_lookup].[sales_district].[All]" allUniqueName="[Regions_lookup].[sales_district].[All]" dimensionUniqueName="[Regions_lookup]" displayFolder="" count="0" memberValueDatatype="130" unbalanced="0"/>
    <cacheHierarchy uniqueName="[Regions_lookup].[sales_region]" caption="sales_region" attribute="1" defaultMemberUniqueName="[Regions_lookup].[sales_region].[All]" allUniqueName="[Regions_lookup].[sales_region].[All]" dimensionUniqueName="[Regions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s_lookup].[store_id]" caption="store_id" attribute="1" defaultMemberUniqueName="[Stores_lookup].[store_id].[All]" allUniqueName="[Stores_lookup].[store_id].[All]" dimensionUniqueName="[Stores_lookup]" displayFolder="" count="0" memberValueDatatype="20" unbalanced="0"/>
    <cacheHierarchy uniqueName="[Stores_lookup].[region_id]" caption="region_id" attribute="1" defaultMemberUniqueName="[Stores_lookup].[region_id].[All]" allUniqueName="[Stores_lookup].[region_id].[All]" dimensionUniqueName="[Stores_lookup]" displayFolder="" count="0" memberValueDatatype="20" unbalanced="0"/>
    <cacheHierarchy uniqueName="[Stores_lookup].[store_type]" caption="store_type" attribute="1" defaultMemberUniqueName="[Stores_lookup].[store_type].[All]" allUniqueName="[Stores_lookup].[store_type].[All]" dimensionUniqueName="[Stores_lookup]" displayFolder="" count="0" memberValueDatatype="130" unbalanced="0"/>
    <cacheHierarchy uniqueName="[Stores_lookup].[store_name]" caption="store_name" attribute="1" defaultMemberUniqueName="[Stores_lookup].[store_name].[All]" allUniqueName="[Stores_lookup].[store_name].[All]" dimensionUniqueName="[Stores_lookup]" displayFolder="" count="0"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0" memberValueDatatype="130" unbalanced="0"/>
    <cacheHierarchy uniqueName="[Stores_lookup].[City]" caption="City" attribute="1" defaultMemberUniqueName="[Stores_lookup].[City].[All]" allUniqueName="[Stores_lookup].[City].[All]" dimensionUniqueName="[Stores_lookup]" displayFolder="" count="0" memberValueDatatype="130" unbalanced="0"/>
    <cacheHierarchy uniqueName="[Stores_lookup].[State/Province]" caption="State/Province" attribute="1" defaultMemberUniqueName="[Stores_lookup].[State/Province].[All]" allUniqueName="[Stores_lookup].[State/Province].[All]" dimensionUniqueName="[Stores_lookup]" displayFolder="" count="0"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0"/>
      </fieldsUsage>
    </cacheHierarchy>
    <cacheHierarchy uniqueName="[Stores_lookup].[store_phone]" caption="store_phone" attribute="1" defaultMemberUniqueName="[Stores_lookup].[store_phone].[All]" allUniqueName="[Stores_lookup].[store_phone].[All]" dimensionUniqueName="[Stores_lookup]" displayFolder="" count="0"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0"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0" memberValueDatatype="7" unbalanced="0"/>
    <cacheHierarchy uniqueName="[Stores_lookup].[total_sqft]" caption="total_sqft" attribute="1" defaultMemberUniqueName="[Stores_lookup].[total_sqft].[All]" allUniqueName="[Stores_lookup].[total_sqft].[All]" dimensionUniqueName="[Stores_lookup]" displayFolder="" count="0" memberValueDatatype="5" unbalanced="0"/>
    <cacheHierarchy uniqueName="[Stores_lookup].[grocery_sqft]" caption="grocery_sqft" attribute="1" defaultMemberUniqueName="[Stores_lookup].[grocery_sqft].[All]" allUniqueName="[Stores_lookup].[grocery_sqft].[All]" dimensionUniqueName="[Stores_lookup]" displayFolder="" count="0" memberValueDatatype="5" unbalanced="0"/>
    <cacheHierarchy uniqueName="[Stores_lookup].[full_address]" caption="full_address" attribute="1" defaultMemberUniqueName="[Stores_lookup].[full_address].[All]" allUniqueName="[Stores_lookup].[full_address].[All]" dimensionUniqueName="[Stores_lookup]" displayFolder="" count="0" memberValueDatatype="130" unbalanced="0"/>
    <cacheHierarchy uniqueName="[Stores_lookup].[Area_code]" caption="Area_code" attribute="1" defaultMemberUniqueName="[Stores_lookup].[Area_code].[All]" allUniqueName="[Stores_lookup].[Area_code].[All]" dimensionUniqueName="[Stores_lookup]" displayFolder="" count="0"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venue]" caption="Revenue" attribute="1" defaultMemberUniqueName="[Transactions].[Revenue].[All]" allUniqueName="[Transactions].[Revenue].[All]" dimensionUniqueName="[Transactions]" displayFolder="" count="0" memberValueDatatype="5" unbalanced="0"/>
    <cacheHierarchy uniqueName="[Transactions].[Cost]" caption="Cost" attribute="1" defaultMemberUniqueName="[Transactions].[Cost].[All]" allUniqueName="[Transactions].[Cost].[All]" dimensionUniqueName="[Transactions]" displayFolder="" count="0"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oneField="1">
      <fieldsUsage count="1">
        <fieldUsage x="1"/>
      </fieldsUsage>
    </cacheHierarchy>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8"/>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928452893517" backgroundQuery="1" createdVersion="6" refreshedVersion="6" minRefreshableVersion="3" recordCount="0" supportSubquery="1" supportAdvancedDrill="1" xr:uid="{BFB4E8D1-6CC4-4B3B-942B-628BCC96839C}">
  <cacheSource type="external" connectionId="12"/>
  <cacheFields count="6">
    <cacheField name="[Product_lookup].[product_brand].[product_brand]" caption="product_brand" numFmtId="0" hierarchy="39"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82" level="32767"/>
    <cacheField name="[Measures].[Total Profit]" caption="Total Profit" numFmtId="0" hierarchy="88" level="32767"/>
    <cacheField name="[Measures].[Profit Margin]" caption="Profit Margin" numFmtId="0" hierarchy="89" level="32767"/>
    <cacheField name="[Measures].[Returned Rate]" caption="Returned Rate" numFmtId="0" hierarchy="98" level="32767"/>
    <cacheField name="[Stores_lookup].[Country].[Country]" caption="Country" numFmtId="0" hierarchy="63" level="1">
      <sharedItems containsSemiMixedTypes="0" containsNonDate="0" containsString="0"/>
    </cacheField>
  </cacheFields>
  <cacheHierarchies count="110">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0" memberValueDatatype="7"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Day of Week]" caption="Day of Week" attribute="1" defaultMemberUniqueName="[Calendar_lookup].[Day of Week].[All]" allUniqueName="[Calendar_lookup].[Day of Week].[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 of Month]" caption="End of Month" attribute="1" time="1" defaultMemberUniqueName="[Calendar_lookup].[End of Month].[All]" allUniqueName="[Calendar_lookup].[End of Month].[All]" dimensionUniqueName="[Calendar_lookup]" displayFolder="" count="0"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0" memberValueDatatype="130" unbalanced="0"/>
    <cacheHierarchy uniqueName="[Calendar_lookup].[Week of Year]" caption="Week of Year" attribute="1" defaultMemberUniqueName="[Calendar_lookup].[Week of Year].[All]" allUniqueName="[Calendar_lookup].[Week of Year].[All]" dimensionUniqueName="[Calendar_lookup]" displayFolder="" count="0" memberValueDatatype="130" unbalanced="0"/>
    <cacheHierarchy uniqueName="[Customers_lookup].[customer_id]" caption="customer_id" attribute="1" defaultMemberUniqueName="[Customers_lookup].[customer_id].[All]" allUniqueName="[Customers_lookup].[customer_id].[All]" dimensionUniqueName="[Customers_lookup]" displayFolder="" count="0"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0" memberValueDatatype="130" unbalanced="0"/>
    <cacheHierarchy uniqueName="[Customers_lookup].[first_name]" caption="first_name" attribute="1" defaultMemberUniqueName="[Customers_lookup].[first_name].[All]" allUniqueName="[Customers_lookup].[first_name].[All]" dimensionUniqueName="[Customers_lookup]" displayFolder="" count="0" memberValueDatatype="130" unbalanced="0"/>
    <cacheHierarchy uniqueName="[Customers_lookup].[last_name]" caption="last_name" attribute="1" defaultMemberUniqueName="[Customers_lookup].[last_name].[All]" allUniqueName="[Customers_lookup].[last_name].[All]" dimensionUniqueName="[Customers_lookup]" displayFolder="" count="0"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0"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0"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0" memberValueDatatype="130" unbalanced="0"/>
    <cacheHierarchy uniqueName="[Customers_lookup].[Postal_code]" caption="Postal_code" attribute="1" defaultMemberUniqueName="[Customers_lookup].[Postal_code].[All]" allUniqueName="[Customers_lookup].[Postal_cod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0"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0"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0" memberValueDatatype="20" unbalanced="0"/>
    <cacheHierarchy uniqueName="[Customers_lookup].[education]" caption="education" attribute="1" defaultMemberUniqueName="[Customers_lookup].[education].[All]" allUniqueName="[Customers_lookup].[education].[All]" dimensionUniqueName="[Customers_lookup]" displayFolder="" count="0"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0" memberValueDatatype="7" unbalanced="0"/>
    <cacheHierarchy uniqueName="[Customers_lookup].[member_card]" caption="member_card" attribute="1" defaultMemberUniqueName="[Customers_lookup].[member_card].[All]" allUniqueName="[Customers_lookup].[member_card].[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Full_name]" caption="Full_name" attribute="1" defaultMemberUniqueName="[Customers_lookup].[Full_name].[All]" allUniqueName="[Customers_lookup].[Full_name].[All]" dimensionUniqueName="[Customers_lookup]" displayFolder="" count="0" memberValueDatatype="130" unbalanced="0"/>
    <cacheHierarchy uniqueName="[Customers_lookup].[Birth_year]" caption="Birth_year" attribute="1" defaultMemberUniqueName="[Customers_lookup].[Birth_year].[All]" allUniqueName="[Customers_lookup].[Birth_year].[All]" dimensionUniqueName="[Customers_lookup]" displayFolder="" count="0" memberValueDatatype="20" unbalanced="0"/>
    <cacheHierarchy uniqueName="[Customers_lookup].[Has_children]" caption="Has_children" attribute="1" defaultMemberUniqueName="[Customers_lookup].[Has_children].[All]" allUniqueName="[Customers_lookup].[Has_children].[All]" dimensionUniqueName="[Customers_lookup]" displayFolder="" count="0"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0" memberValueDatatype="20" unbalanced="0"/>
    <cacheHierarchy uniqueName="[Customers_lookup].[Priority]" caption="Priority" attribute="1" defaultMemberUniqueName="[Customers_lookup].[Priority].[All]" allUniqueName="[Customers_lookup].[Priority].[All]" dimensionUniqueName="[Customers_lookup]" displayFolder="" count="0"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0" memberValueDatatype="130" unbalanced="0"/>
    <cacheHierarchy uniqueName="[Customers_lookup].[House Number]" caption="House Number" attribute="1" defaultMemberUniqueName="[Customers_lookup].[House Number].[All]" allUniqueName="[Customers_lookup].[House Number].[All]" dimensionUniqueName="[Customers_lookup]" displayFolder="" count="0" memberValueDatatype="13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ice Tier]" caption="Price Tier" attribute="1" defaultMemberUniqueName="[Product_lookup].[Price Tier].[All]" allUniqueName="[Product_lookup].[Price Tier].[All]" dimensionUniqueName="[Product_lookup]" displayFolder="" count="0" memberValueDatatype="130" unbalanced="0"/>
    <cacheHierarchy uniqueName="[Regions_lookup].[region_id]" caption="region_id" attribute="1" defaultMemberUniqueName="[Regions_lookup].[region_id].[All]" allUniqueName="[Regions_lookup].[region_id].[All]" dimensionUniqueName="[Regions_lookup]" displayFolder="" count="0" memberValueDatatype="20" unbalanced="0"/>
    <cacheHierarchy uniqueName="[Regions_lookup].[sales_district]" caption="sales_district" attribute="1" defaultMemberUniqueName="[Regions_lookup].[sales_district].[All]" allUniqueName="[Regions_lookup].[sales_district].[All]" dimensionUniqueName="[Regions_lookup]" displayFolder="" count="0" memberValueDatatype="130" unbalanced="0"/>
    <cacheHierarchy uniqueName="[Regions_lookup].[sales_region]" caption="sales_region" attribute="1" defaultMemberUniqueName="[Regions_lookup].[sales_region].[All]" allUniqueName="[Regions_lookup].[sales_region].[All]" dimensionUniqueName="[Regions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s_lookup].[store_id]" caption="store_id" attribute="1" defaultMemberUniqueName="[Stores_lookup].[store_id].[All]" allUniqueName="[Stores_lookup].[store_id].[All]" dimensionUniqueName="[Stores_lookup]" displayFolder="" count="0" memberValueDatatype="20" unbalanced="0"/>
    <cacheHierarchy uniqueName="[Stores_lookup].[region_id]" caption="region_id" attribute="1" defaultMemberUniqueName="[Stores_lookup].[region_id].[All]" allUniqueName="[Stores_lookup].[region_id].[All]" dimensionUniqueName="[Stores_lookup]" displayFolder="" count="0" memberValueDatatype="20" unbalanced="0"/>
    <cacheHierarchy uniqueName="[Stores_lookup].[store_type]" caption="store_type" attribute="1" defaultMemberUniqueName="[Stores_lookup].[store_type].[All]" allUniqueName="[Stores_lookup].[store_type].[All]" dimensionUniqueName="[Stores_lookup]" displayFolder="" count="0" memberValueDatatype="130" unbalanced="0"/>
    <cacheHierarchy uniqueName="[Stores_lookup].[store_name]" caption="store_name" attribute="1" defaultMemberUniqueName="[Stores_lookup].[store_name].[All]" allUniqueName="[Stores_lookup].[store_name].[All]" dimensionUniqueName="[Stores_lookup]" displayFolder="" count="0"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0" memberValueDatatype="130" unbalanced="0"/>
    <cacheHierarchy uniqueName="[Stores_lookup].[City]" caption="City" attribute="1" defaultMemberUniqueName="[Stores_lookup].[City].[All]" allUniqueName="[Stores_lookup].[City].[All]" dimensionUniqueName="[Stores_lookup]" displayFolder="" count="0" memberValueDatatype="130" unbalanced="0"/>
    <cacheHierarchy uniqueName="[Stores_lookup].[State/Province]" caption="State/Province" attribute="1" defaultMemberUniqueName="[Stores_lookup].[State/Province].[All]" allUniqueName="[Stores_lookup].[State/Province].[All]" dimensionUniqueName="[Stores_lookup]" displayFolder="" count="0"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5"/>
      </fieldsUsage>
    </cacheHierarchy>
    <cacheHierarchy uniqueName="[Stores_lookup].[store_phone]" caption="store_phone" attribute="1" defaultMemberUniqueName="[Stores_lookup].[store_phone].[All]" allUniqueName="[Stores_lookup].[store_phone].[All]" dimensionUniqueName="[Stores_lookup]" displayFolder="" count="0"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0"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0" memberValueDatatype="7" unbalanced="0"/>
    <cacheHierarchy uniqueName="[Stores_lookup].[total_sqft]" caption="total_sqft" attribute="1" defaultMemberUniqueName="[Stores_lookup].[total_sqft].[All]" allUniqueName="[Stores_lookup].[total_sqft].[All]" dimensionUniqueName="[Stores_lookup]" displayFolder="" count="0" memberValueDatatype="5" unbalanced="0"/>
    <cacheHierarchy uniqueName="[Stores_lookup].[grocery_sqft]" caption="grocery_sqft" attribute="1" defaultMemberUniqueName="[Stores_lookup].[grocery_sqft].[All]" allUniqueName="[Stores_lookup].[grocery_sqft].[All]" dimensionUniqueName="[Stores_lookup]" displayFolder="" count="0" memberValueDatatype="5" unbalanced="0"/>
    <cacheHierarchy uniqueName="[Stores_lookup].[full_address]" caption="full_address" attribute="1" defaultMemberUniqueName="[Stores_lookup].[full_address].[All]" allUniqueName="[Stores_lookup].[full_address].[All]" dimensionUniqueName="[Stores_lookup]" displayFolder="" count="0" memberValueDatatype="130" unbalanced="0"/>
    <cacheHierarchy uniqueName="[Stores_lookup].[Area_code]" caption="Area_code" attribute="1" defaultMemberUniqueName="[Stores_lookup].[Area_code].[All]" allUniqueName="[Stores_lookup].[Area_code].[All]" dimensionUniqueName="[Stores_lookup]" displayFolder="" count="0"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venue]" caption="Revenue" attribute="1" defaultMemberUniqueName="[Transactions].[Revenue].[All]" allUniqueName="[Transactions].[Revenue].[All]" dimensionUniqueName="[Transactions]" displayFolder="" count="0" memberValueDatatype="5" unbalanced="0"/>
    <cacheHierarchy uniqueName="[Transactions].[Cost]" caption="Cost" attribute="1" defaultMemberUniqueName="[Transactions].[Cost].[All]" allUniqueName="[Transactions].[Cost].[All]" dimensionUniqueName="[Transactions]" displayFolder="" count="0"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oneField="1">
      <fieldsUsage count="1">
        <fieldUsage x="1"/>
      </fieldsUsage>
    </cacheHierarchy>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oneField="1">
      <fieldsUsage count="1">
        <fieldUsage x="2"/>
      </fieldsUsage>
    </cacheHierarchy>
    <cacheHierarchy uniqueName="[Measures].[Profit Margin]" caption="Profit Margin" measure="1" displayFolder="" measureGroup="Transactions" count="0" oneField="1">
      <fieldsUsage count="1">
        <fieldUsage x="3"/>
      </fieldsUsage>
    </cacheHierarchy>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oneField="1">
      <fieldsUsage count="1">
        <fieldUsage x="4"/>
      </fieldsUsage>
    </cacheHierarchy>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8"/>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928453819448" backgroundQuery="1" createdVersion="6" refreshedVersion="6" minRefreshableVersion="3" recordCount="0" supportSubquery="1" supportAdvancedDrill="1" xr:uid="{A3539964-1B57-434C-9DA1-B1153B7B6301}">
  <cacheSource type="external" connectionId="12"/>
  <cacheFields count="4">
    <cacheField name="[Calendar_lookup].[Start of Month].[Start of Month]" caption="Start of Month" numFmtId="0" hierarchy="2" level="1">
      <sharedItems containsSemiMixedTypes="0" containsNonDate="0" containsDate="1" containsString="0" minDate="1997-01-01T00:00:00" maxDate="1998-12-02T00:00:00" count="24">
        <d v="1997-01-01T00:00:00"/>
        <d v="1997-02-01T00:00:00"/>
        <d v="1997-03-01T00:00:00"/>
        <d v="1997-04-01T00:00:00"/>
        <d v="1997-05-01T00:00:00"/>
        <d v="1997-06-01T00:00:00"/>
        <d v="1997-07-01T00:00:00"/>
        <d v="1997-08-01T00:00:00"/>
        <d v="1997-09-01T00:00:00"/>
        <d v="1997-10-01T00:00:00"/>
        <d v="1997-11-01T00:00:00"/>
        <d v="1997-12-01T00:00:00"/>
        <d v="1998-01-01T00:00:00"/>
        <d v="1998-02-01T00:00:00"/>
        <d v="1998-03-01T00:00:00"/>
        <d v="1998-04-01T00:00:00"/>
        <d v="1998-05-01T00:00:00"/>
        <d v="1998-06-01T00:00:00"/>
        <d v="1998-07-01T00:00:00"/>
        <d v="1998-08-01T00:00:00"/>
        <d v="1998-09-01T00:00:00"/>
        <d v="1998-10-01T00:00:00"/>
        <d v="1998-11-01T00:00:00"/>
        <d v="1998-12-01T00:00:00"/>
      </sharedItems>
    </cacheField>
    <cacheField name="[Measures].[Total Profit]" caption="Total Profit" numFmtId="0" hierarchy="88" level="32767"/>
    <cacheField name="[Measures].[Last Month Profit]" caption="Last Month Profit" numFmtId="0" hierarchy="94" level="32767"/>
    <cacheField name="[Stores_lookup].[Country].[Country]" caption="Country" numFmtId="0" hierarchy="63" level="1">
      <sharedItems containsSemiMixedTypes="0" containsNonDate="0" containsString="0"/>
    </cacheField>
  </cacheFields>
  <cacheHierarchies count="110">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2" memberValueDatatype="7" unbalanced="0">
      <fieldsUsage count="2">
        <fieldUsage x="-1"/>
        <fieldUsage x="0"/>
      </fieldsUsage>
    </cacheHierarchy>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Day of Week]" caption="Day of Week" attribute="1" defaultMemberUniqueName="[Calendar_lookup].[Day of Week].[All]" allUniqueName="[Calendar_lookup].[Day of Week].[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 of Month]" caption="End of Month" attribute="1" time="1" defaultMemberUniqueName="[Calendar_lookup].[End of Month].[All]" allUniqueName="[Calendar_lookup].[End of Month].[All]" dimensionUniqueName="[Calendar_lookup]" displayFolder="" count="0"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0" memberValueDatatype="130" unbalanced="0"/>
    <cacheHierarchy uniqueName="[Calendar_lookup].[Week of Year]" caption="Week of Year" attribute="1" defaultMemberUniqueName="[Calendar_lookup].[Week of Year].[All]" allUniqueName="[Calendar_lookup].[Week of Year].[All]" dimensionUniqueName="[Calendar_lookup]" displayFolder="" count="0" memberValueDatatype="130" unbalanced="0"/>
    <cacheHierarchy uniqueName="[Customers_lookup].[customer_id]" caption="customer_id" attribute="1" defaultMemberUniqueName="[Customers_lookup].[customer_id].[All]" allUniqueName="[Customers_lookup].[customer_id].[All]" dimensionUniqueName="[Customers_lookup]" displayFolder="" count="0"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0" memberValueDatatype="130" unbalanced="0"/>
    <cacheHierarchy uniqueName="[Customers_lookup].[first_name]" caption="first_name" attribute="1" defaultMemberUniqueName="[Customers_lookup].[first_name].[All]" allUniqueName="[Customers_lookup].[first_name].[All]" dimensionUniqueName="[Customers_lookup]" displayFolder="" count="0" memberValueDatatype="130" unbalanced="0"/>
    <cacheHierarchy uniqueName="[Customers_lookup].[last_name]" caption="last_name" attribute="1" defaultMemberUniqueName="[Customers_lookup].[last_name].[All]" allUniqueName="[Customers_lookup].[last_name].[All]" dimensionUniqueName="[Customers_lookup]" displayFolder="" count="0"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0"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0"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0" memberValueDatatype="130" unbalanced="0"/>
    <cacheHierarchy uniqueName="[Customers_lookup].[Postal_code]" caption="Postal_code" attribute="1" defaultMemberUniqueName="[Customers_lookup].[Postal_code].[All]" allUniqueName="[Customers_lookup].[Postal_cod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0"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0"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0" memberValueDatatype="20" unbalanced="0"/>
    <cacheHierarchy uniqueName="[Customers_lookup].[education]" caption="education" attribute="1" defaultMemberUniqueName="[Customers_lookup].[education].[All]" allUniqueName="[Customers_lookup].[education].[All]" dimensionUniqueName="[Customers_lookup]" displayFolder="" count="0"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0" memberValueDatatype="7" unbalanced="0"/>
    <cacheHierarchy uniqueName="[Customers_lookup].[member_card]" caption="member_card" attribute="1" defaultMemberUniqueName="[Customers_lookup].[member_card].[All]" allUniqueName="[Customers_lookup].[member_card].[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Full_name]" caption="Full_name" attribute="1" defaultMemberUniqueName="[Customers_lookup].[Full_name].[All]" allUniqueName="[Customers_lookup].[Full_name].[All]" dimensionUniqueName="[Customers_lookup]" displayFolder="" count="0" memberValueDatatype="130" unbalanced="0"/>
    <cacheHierarchy uniqueName="[Customers_lookup].[Birth_year]" caption="Birth_year" attribute="1" defaultMemberUniqueName="[Customers_lookup].[Birth_year].[All]" allUniqueName="[Customers_lookup].[Birth_year].[All]" dimensionUniqueName="[Customers_lookup]" displayFolder="" count="0" memberValueDatatype="20" unbalanced="0"/>
    <cacheHierarchy uniqueName="[Customers_lookup].[Has_children]" caption="Has_children" attribute="1" defaultMemberUniqueName="[Customers_lookup].[Has_children].[All]" allUniqueName="[Customers_lookup].[Has_children].[All]" dimensionUniqueName="[Customers_lookup]" displayFolder="" count="0"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0" memberValueDatatype="20" unbalanced="0"/>
    <cacheHierarchy uniqueName="[Customers_lookup].[Priority]" caption="Priority" attribute="1" defaultMemberUniqueName="[Customers_lookup].[Priority].[All]" allUniqueName="[Customers_lookup].[Priority].[All]" dimensionUniqueName="[Customers_lookup]" displayFolder="" count="0"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0" memberValueDatatype="130" unbalanced="0"/>
    <cacheHierarchy uniqueName="[Customers_lookup].[House Number]" caption="House Number" attribute="1" defaultMemberUniqueName="[Customers_lookup].[House Number].[All]" allUniqueName="[Customers_lookup].[House Number].[All]" dimensionUniqueName="[Customers_lookup]" displayFolder="" count="0" memberValueDatatype="13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ice Tier]" caption="Price Tier" attribute="1" defaultMemberUniqueName="[Product_lookup].[Price Tier].[All]" allUniqueName="[Product_lookup].[Price Tier].[All]" dimensionUniqueName="[Product_lookup]" displayFolder="" count="0" memberValueDatatype="130" unbalanced="0"/>
    <cacheHierarchy uniqueName="[Regions_lookup].[region_id]" caption="region_id" attribute="1" defaultMemberUniqueName="[Regions_lookup].[region_id].[All]" allUniqueName="[Regions_lookup].[region_id].[All]" dimensionUniqueName="[Regions_lookup]" displayFolder="" count="0" memberValueDatatype="20" unbalanced="0"/>
    <cacheHierarchy uniqueName="[Regions_lookup].[sales_district]" caption="sales_district" attribute="1" defaultMemberUniqueName="[Regions_lookup].[sales_district].[All]" allUniqueName="[Regions_lookup].[sales_district].[All]" dimensionUniqueName="[Regions_lookup]" displayFolder="" count="0" memberValueDatatype="130" unbalanced="0"/>
    <cacheHierarchy uniqueName="[Regions_lookup].[sales_region]" caption="sales_region" attribute="1" defaultMemberUniqueName="[Regions_lookup].[sales_region].[All]" allUniqueName="[Regions_lookup].[sales_region].[All]" dimensionUniqueName="[Regions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s_lookup].[store_id]" caption="store_id" attribute="1" defaultMemberUniqueName="[Stores_lookup].[store_id].[All]" allUniqueName="[Stores_lookup].[store_id].[All]" dimensionUniqueName="[Stores_lookup]" displayFolder="" count="0" memberValueDatatype="20" unbalanced="0"/>
    <cacheHierarchy uniqueName="[Stores_lookup].[region_id]" caption="region_id" attribute="1" defaultMemberUniqueName="[Stores_lookup].[region_id].[All]" allUniqueName="[Stores_lookup].[region_id].[All]" dimensionUniqueName="[Stores_lookup]" displayFolder="" count="0" memberValueDatatype="20" unbalanced="0"/>
    <cacheHierarchy uniqueName="[Stores_lookup].[store_type]" caption="store_type" attribute="1" defaultMemberUniqueName="[Stores_lookup].[store_type].[All]" allUniqueName="[Stores_lookup].[store_type].[All]" dimensionUniqueName="[Stores_lookup]" displayFolder="" count="0" memberValueDatatype="130" unbalanced="0"/>
    <cacheHierarchy uniqueName="[Stores_lookup].[store_name]" caption="store_name" attribute="1" defaultMemberUniqueName="[Stores_lookup].[store_name].[All]" allUniqueName="[Stores_lookup].[store_name].[All]" dimensionUniqueName="[Stores_lookup]" displayFolder="" count="0"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0" memberValueDatatype="130" unbalanced="0"/>
    <cacheHierarchy uniqueName="[Stores_lookup].[City]" caption="City" attribute="1" defaultMemberUniqueName="[Stores_lookup].[City].[All]" allUniqueName="[Stores_lookup].[City].[All]" dimensionUniqueName="[Stores_lookup]" displayFolder="" count="0" memberValueDatatype="130" unbalanced="0"/>
    <cacheHierarchy uniqueName="[Stores_lookup].[State/Province]" caption="State/Province" attribute="1" defaultMemberUniqueName="[Stores_lookup].[State/Province].[All]" allUniqueName="[Stores_lookup].[State/Province].[All]" dimensionUniqueName="[Stores_lookup]" displayFolder="" count="0"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3"/>
      </fieldsUsage>
    </cacheHierarchy>
    <cacheHierarchy uniqueName="[Stores_lookup].[store_phone]" caption="store_phone" attribute="1" defaultMemberUniqueName="[Stores_lookup].[store_phone].[All]" allUniqueName="[Stores_lookup].[store_phone].[All]" dimensionUniqueName="[Stores_lookup]" displayFolder="" count="0"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0"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0" memberValueDatatype="7" unbalanced="0"/>
    <cacheHierarchy uniqueName="[Stores_lookup].[total_sqft]" caption="total_sqft" attribute="1" defaultMemberUniqueName="[Stores_lookup].[total_sqft].[All]" allUniqueName="[Stores_lookup].[total_sqft].[All]" dimensionUniqueName="[Stores_lookup]" displayFolder="" count="0" memberValueDatatype="5" unbalanced="0"/>
    <cacheHierarchy uniqueName="[Stores_lookup].[grocery_sqft]" caption="grocery_sqft" attribute="1" defaultMemberUniqueName="[Stores_lookup].[grocery_sqft].[All]" allUniqueName="[Stores_lookup].[grocery_sqft].[All]" dimensionUniqueName="[Stores_lookup]" displayFolder="" count="0" memberValueDatatype="5" unbalanced="0"/>
    <cacheHierarchy uniqueName="[Stores_lookup].[full_address]" caption="full_address" attribute="1" defaultMemberUniqueName="[Stores_lookup].[full_address].[All]" allUniqueName="[Stores_lookup].[full_address].[All]" dimensionUniqueName="[Stores_lookup]" displayFolder="" count="0" memberValueDatatype="130" unbalanced="0"/>
    <cacheHierarchy uniqueName="[Stores_lookup].[Area_code]" caption="Area_code" attribute="1" defaultMemberUniqueName="[Stores_lookup].[Area_code].[All]" allUniqueName="[Stores_lookup].[Area_code].[All]" dimensionUniqueName="[Stores_lookup]" displayFolder="" count="0"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venue]" caption="Revenue" attribute="1" defaultMemberUniqueName="[Transactions].[Revenue].[All]" allUniqueName="[Transactions].[Revenue].[All]" dimensionUniqueName="[Transactions]" displayFolder="" count="0" memberValueDatatype="5" unbalanced="0"/>
    <cacheHierarchy uniqueName="[Transactions].[Cost]" caption="Cost" attribute="1" defaultMemberUniqueName="[Transactions].[Cost].[All]" allUniqueName="[Transactions].[Cost].[All]" dimensionUniqueName="[Transactions]" displayFolder="" count="0"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oneField="1">
      <fieldsUsage count="1">
        <fieldUsage x="1"/>
      </fieldsUsage>
    </cacheHierarchy>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oneField="1">
      <fieldsUsage count="1">
        <fieldUsage x="2"/>
      </fieldsUsage>
    </cacheHierarchy>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8"/>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928454745372" backgroundQuery="1" createdVersion="6" refreshedVersion="6" minRefreshableVersion="3" recordCount="0" supportSubquery="1" supportAdvancedDrill="1" xr:uid="{CF6A0E96-730C-4E3C-B3C0-EFEDA7A6BC03}">
  <cacheSource type="external" connectionId="12"/>
  <cacheFields count="4">
    <cacheField name="[Calendar_lookup].[Start of Month].[Start of Month]" caption="Start of Month" numFmtId="0" hierarchy="2" level="1">
      <sharedItems containsSemiMixedTypes="0" containsNonDate="0" containsDate="1" containsString="0" minDate="1997-01-01T00:00:00" maxDate="1998-12-02T00:00:00" count="24">
        <d v="1997-01-01T00:00:00"/>
        <d v="1997-02-01T00:00:00"/>
        <d v="1997-03-01T00:00:00"/>
        <d v="1997-04-01T00:00:00"/>
        <d v="1997-05-01T00:00:00"/>
        <d v="1997-06-01T00:00:00"/>
        <d v="1997-07-01T00:00:00"/>
        <d v="1997-08-01T00:00:00"/>
        <d v="1997-09-01T00:00:00"/>
        <d v="1997-10-01T00:00:00"/>
        <d v="1997-11-01T00:00:00"/>
        <d v="1997-12-01T00:00:00"/>
        <d v="1998-01-01T00:00:00"/>
        <d v="1998-02-01T00:00:00"/>
        <d v="1998-03-01T00:00:00"/>
        <d v="1998-04-01T00:00:00"/>
        <d v="1998-05-01T00:00:00"/>
        <d v="1998-06-01T00:00:00"/>
        <d v="1998-07-01T00:00:00"/>
        <d v="1998-08-01T00:00:00"/>
        <d v="1998-09-01T00:00:00"/>
        <d v="1998-10-01T00:00:00"/>
        <d v="1998-11-01T00:00:00"/>
        <d v="1998-12-01T00:00:00"/>
      </sharedItems>
    </cacheField>
    <cacheField name="[Measures].[Total Returns]" caption="Total Returns" numFmtId="0" hierarchy="97" level="32767"/>
    <cacheField name="[Measures].[Last Month Returns]" caption="Last Month Returns" numFmtId="0" hierarchy="100" level="32767"/>
    <cacheField name="[Stores_lookup].[Country].[Country]" caption="Country" numFmtId="0" hierarchy="63" level="1">
      <sharedItems containsSemiMixedTypes="0" containsNonDate="0" containsString="0"/>
    </cacheField>
  </cacheFields>
  <cacheHierarchies count="110">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2" memberValueDatatype="7" unbalanced="0">
      <fieldsUsage count="2">
        <fieldUsage x="-1"/>
        <fieldUsage x="0"/>
      </fieldsUsage>
    </cacheHierarchy>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Day of Week]" caption="Day of Week" attribute="1" defaultMemberUniqueName="[Calendar_lookup].[Day of Week].[All]" allUniqueName="[Calendar_lookup].[Day of Week].[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 of Month]" caption="End of Month" attribute="1" time="1" defaultMemberUniqueName="[Calendar_lookup].[End of Month].[All]" allUniqueName="[Calendar_lookup].[End of Month].[All]" dimensionUniqueName="[Calendar_lookup]" displayFolder="" count="0"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0" memberValueDatatype="130" unbalanced="0"/>
    <cacheHierarchy uniqueName="[Calendar_lookup].[Week of Year]" caption="Week of Year" attribute="1" defaultMemberUniqueName="[Calendar_lookup].[Week of Year].[All]" allUniqueName="[Calendar_lookup].[Week of Year].[All]" dimensionUniqueName="[Calendar_lookup]" displayFolder="" count="0" memberValueDatatype="130" unbalanced="0"/>
    <cacheHierarchy uniqueName="[Customers_lookup].[customer_id]" caption="customer_id" attribute="1" defaultMemberUniqueName="[Customers_lookup].[customer_id].[All]" allUniqueName="[Customers_lookup].[customer_id].[All]" dimensionUniqueName="[Customers_lookup]" displayFolder="" count="0"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0" memberValueDatatype="130" unbalanced="0"/>
    <cacheHierarchy uniqueName="[Customers_lookup].[first_name]" caption="first_name" attribute="1" defaultMemberUniqueName="[Customers_lookup].[first_name].[All]" allUniqueName="[Customers_lookup].[first_name].[All]" dimensionUniqueName="[Customers_lookup]" displayFolder="" count="0" memberValueDatatype="130" unbalanced="0"/>
    <cacheHierarchy uniqueName="[Customers_lookup].[last_name]" caption="last_name" attribute="1" defaultMemberUniqueName="[Customers_lookup].[last_name].[All]" allUniqueName="[Customers_lookup].[last_name].[All]" dimensionUniqueName="[Customers_lookup]" displayFolder="" count="0"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0"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0"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0" memberValueDatatype="130" unbalanced="0"/>
    <cacheHierarchy uniqueName="[Customers_lookup].[Postal_code]" caption="Postal_code" attribute="1" defaultMemberUniqueName="[Customers_lookup].[Postal_code].[All]" allUniqueName="[Customers_lookup].[Postal_cod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0"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0"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0" memberValueDatatype="20" unbalanced="0"/>
    <cacheHierarchy uniqueName="[Customers_lookup].[education]" caption="education" attribute="1" defaultMemberUniqueName="[Customers_lookup].[education].[All]" allUniqueName="[Customers_lookup].[education].[All]" dimensionUniqueName="[Customers_lookup]" displayFolder="" count="0"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0" memberValueDatatype="7" unbalanced="0"/>
    <cacheHierarchy uniqueName="[Customers_lookup].[member_card]" caption="member_card" attribute="1" defaultMemberUniqueName="[Customers_lookup].[member_card].[All]" allUniqueName="[Customers_lookup].[member_card].[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Full_name]" caption="Full_name" attribute="1" defaultMemberUniqueName="[Customers_lookup].[Full_name].[All]" allUniqueName="[Customers_lookup].[Full_name].[All]" dimensionUniqueName="[Customers_lookup]" displayFolder="" count="0" memberValueDatatype="130" unbalanced="0"/>
    <cacheHierarchy uniqueName="[Customers_lookup].[Birth_year]" caption="Birth_year" attribute="1" defaultMemberUniqueName="[Customers_lookup].[Birth_year].[All]" allUniqueName="[Customers_lookup].[Birth_year].[All]" dimensionUniqueName="[Customers_lookup]" displayFolder="" count="0" memberValueDatatype="20" unbalanced="0"/>
    <cacheHierarchy uniqueName="[Customers_lookup].[Has_children]" caption="Has_children" attribute="1" defaultMemberUniqueName="[Customers_lookup].[Has_children].[All]" allUniqueName="[Customers_lookup].[Has_children].[All]" dimensionUniqueName="[Customers_lookup]" displayFolder="" count="0"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0" memberValueDatatype="20" unbalanced="0"/>
    <cacheHierarchy uniqueName="[Customers_lookup].[Priority]" caption="Priority" attribute="1" defaultMemberUniqueName="[Customers_lookup].[Priority].[All]" allUniqueName="[Customers_lookup].[Priority].[All]" dimensionUniqueName="[Customers_lookup]" displayFolder="" count="0"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0" memberValueDatatype="130" unbalanced="0"/>
    <cacheHierarchy uniqueName="[Customers_lookup].[House Number]" caption="House Number" attribute="1" defaultMemberUniqueName="[Customers_lookup].[House Number].[All]" allUniqueName="[Customers_lookup].[House Number].[All]" dimensionUniqueName="[Customers_lookup]" displayFolder="" count="0" memberValueDatatype="13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ice Tier]" caption="Price Tier" attribute="1" defaultMemberUniqueName="[Product_lookup].[Price Tier].[All]" allUniqueName="[Product_lookup].[Price Tier].[All]" dimensionUniqueName="[Product_lookup]" displayFolder="" count="0" memberValueDatatype="130" unbalanced="0"/>
    <cacheHierarchy uniqueName="[Regions_lookup].[region_id]" caption="region_id" attribute="1" defaultMemberUniqueName="[Regions_lookup].[region_id].[All]" allUniqueName="[Regions_lookup].[region_id].[All]" dimensionUniqueName="[Regions_lookup]" displayFolder="" count="0" memberValueDatatype="20" unbalanced="0"/>
    <cacheHierarchy uniqueName="[Regions_lookup].[sales_district]" caption="sales_district" attribute="1" defaultMemberUniqueName="[Regions_lookup].[sales_district].[All]" allUniqueName="[Regions_lookup].[sales_district].[All]" dimensionUniqueName="[Regions_lookup]" displayFolder="" count="0" memberValueDatatype="130" unbalanced="0"/>
    <cacheHierarchy uniqueName="[Regions_lookup].[sales_region]" caption="sales_region" attribute="1" defaultMemberUniqueName="[Regions_lookup].[sales_region].[All]" allUniqueName="[Regions_lookup].[sales_region].[All]" dimensionUniqueName="[Regions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s_lookup].[store_id]" caption="store_id" attribute="1" defaultMemberUniqueName="[Stores_lookup].[store_id].[All]" allUniqueName="[Stores_lookup].[store_id].[All]" dimensionUniqueName="[Stores_lookup]" displayFolder="" count="0" memberValueDatatype="20" unbalanced="0"/>
    <cacheHierarchy uniqueName="[Stores_lookup].[region_id]" caption="region_id" attribute="1" defaultMemberUniqueName="[Stores_lookup].[region_id].[All]" allUniqueName="[Stores_lookup].[region_id].[All]" dimensionUniqueName="[Stores_lookup]" displayFolder="" count="0" memberValueDatatype="20" unbalanced="0"/>
    <cacheHierarchy uniqueName="[Stores_lookup].[store_type]" caption="store_type" attribute="1" defaultMemberUniqueName="[Stores_lookup].[store_type].[All]" allUniqueName="[Stores_lookup].[store_type].[All]" dimensionUniqueName="[Stores_lookup]" displayFolder="" count="0" memberValueDatatype="130" unbalanced="0"/>
    <cacheHierarchy uniqueName="[Stores_lookup].[store_name]" caption="store_name" attribute="1" defaultMemberUniqueName="[Stores_lookup].[store_name].[All]" allUniqueName="[Stores_lookup].[store_name].[All]" dimensionUniqueName="[Stores_lookup]" displayFolder="" count="0"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0" memberValueDatatype="130" unbalanced="0"/>
    <cacheHierarchy uniqueName="[Stores_lookup].[City]" caption="City" attribute="1" defaultMemberUniqueName="[Stores_lookup].[City].[All]" allUniqueName="[Stores_lookup].[City].[All]" dimensionUniqueName="[Stores_lookup]" displayFolder="" count="0" memberValueDatatype="130" unbalanced="0"/>
    <cacheHierarchy uniqueName="[Stores_lookup].[State/Province]" caption="State/Province" attribute="1" defaultMemberUniqueName="[Stores_lookup].[State/Province].[All]" allUniqueName="[Stores_lookup].[State/Province].[All]" dimensionUniqueName="[Stores_lookup]" displayFolder="" count="0"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3"/>
      </fieldsUsage>
    </cacheHierarchy>
    <cacheHierarchy uniqueName="[Stores_lookup].[store_phone]" caption="store_phone" attribute="1" defaultMemberUniqueName="[Stores_lookup].[store_phone].[All]" allUniqueName="[Stores_lookup].[store_phone].[All]" dimensionUniqueName="[Stores_lookup]" displayFolder="" count="0"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0"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0" memberValueDatatype="7" unbalanced="0"/>
    <cacheHierarchy uniqueName="[Stores_lookup].[total_sqft]" caption="total_sqft" attribute="1" defaultMemberUniqueName="[Stores_lookup].[total_sqft].[All]" allUniqueName="[Stores_lookup].[total_sqft].[All]" dimensionUniqueName="[Stores_lookup]" displayFolder="" count="0" memberValueDatatype="5" unbalanced="0"/>
    <cacheHierarchy uniqueName="[Stores_lookup].[grocery_sqft]" caption="grocery_sqft" attribute="1" defaultMemberUniqueName="[Stores_lookup].[grocery_sqft].[All]" allUniqueName="[Stores_lookup].[grocery_sqft].[All]" dimensionUniqueName="[Stores_lookup]" displayFolder="" count="0" memberValueDatatype="5" unbalanced="0"/>
    <cacheHierarchy uniqueName="[Stores_lookup].[full_address]" caption="full_address" attribute="1" defaultMemberUniqueName="[Stores_lookup].[full_address].[All]" allUniqueName="[Stores_lookup].[full_address].[All]" dimensionUniqueName="[Stores_lookup]" displayFolder="" count="0" memberValueDatatype="130" unbalanced="0"/>
    <cacheHierarchy uniqueName="[Stores_lookup].[Area_code]" caption="Area_code" attribute="1" defaultMemberUniqueName="[Stores_lookup].[Area_code].[All]" allUniqueName="[Stores_lookup].[Area_code].[All]" dimensionUniqueName="[Stores_lookup]" displayFolder="" count="0"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venue]" caption="Revenue" attribute="1" defaultMemberUniqueName="[Transactions].[Revenue].[All]" allUniqueName="[Transactions].[Revenue].[All]" dimensionUniqueName="[Transactions]" displayFolder="" count="0" memberValueDatatype="5" unbalanced="0"/>
    <cacheHierarchy uniqueName="[Transactions].[Cost]" caption="Cost" attribute="1" defaultMemberUniqueName="[Transactions].[Cost].[All]" allUniqueName="[Transactions].[Cost].[All]" dimensionUniqueName="[Transactions]" displayFolder="" count="0"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oneField="1">
      <fieldsUsage count="1">
        <fieldUsage x="1"/>
      </fieldsUsage>
    </cacheHierarchy>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oneField="1">
      <fieldsUsage count="1">
        <fieldUsage x="2"/>
      </fieldsUsage>
    </cacheHierarchy>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8"/>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928455439818" backgroundQuery="1" createdVersion="6" refreshedVersion="6" minRefreshableVersion="3" recordCount="0" supportSubquery="1" supportAdvancedDrill="1" xr:uid="{E0D73AAC-3BAE-4040-A3D1-B59EE965DD20}">
  <cacheSource type="external" connectionId="12"/>
  <cacheFields count="4">
    <cacheField name="[Calendar_lookup].[Start of Month].[Start of Month]" caption="Start of Month" numFmtId="0" hierarchy="2" level="1">
      <sharedItems containsSemiMixedTypes="0" containsNonDate="0" containsDate="1" containsString="0" minDate="1997-01-01T00:00:00" maxDate="1998-12-02T00:00:00" count="24">
        <d v="1997-01-01T00:00:00"/>
        <d v="1997-02-01T00:00:00"/>
        <d v="1997-03-01T00:00:00"/>
        <d v="1997-04-01T00:00:00"/>
        <d v="1997-05-01T00:00:00"/>
        <d v="1997-06-01T00:00:00"/>
        <d v="1997-07-01T00:00:00"/>
        <d v="1997-08-01T00:00:00"/>
        <d v="1997-09-01T00:00:00"/>
        <d v="1997-10-01T00:00:00"/>
        <d v="1997-11-01T00:00:00"/>
        <d v="1997-12-01T00:00:00"/>
        <d v="1998-01-01T00:00:00"/>
        <d v="1998-02-01T00:00:00"/>
        <d v="1998-03-01T00:00:00"/>
        <d v="1998-04-01T00:00:00"/>
        <d v="1998-05-01T00:00:00"/>
        <d v="1998-06-01T00:00:00"/>
        <d v="1998-07-01T00:00:00"/>
        <d v="1998-08-01T00:00:00"/>
        <d v="1998-09-01T00:00:00"/>
        <d v="1998-10-01T00:00:00"/>
        <d v="1998-11-01T00:00:00"/>
        <d v="1998-12-01T00:00:00"/>
      </sharedItems>
    </cacheField>
    <cacheField name="[Measures].[Total Transactions]" caption="Total Transactions" numFmtId="0" hierarchy="82" level="32767"/>
    <cacheField name="[Measures].[Last Month Transactions]" caption="Last Month Transactions" numFmtId="0" hierarchy="92" level="32767"/>
    <cacheField name="[Stores_lookup].[Country].[Country]" caption="Country" numFmtId="0" hierarchy="63" level="1">
      <sharedItems containsSemiMixedTypes="0" containsNonDate="0" containsString="0"/>
    </cacheField>
  </cacheFields>
  <cacheHierarchies count="110">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2" memberValueDatatype="7" unbalanced="0">
      <fieldsUsage count="2">
        <fieldUsage x="-1"/>
        <fieldUsage x="0"/>
      </fieldsUsage>
    </cacheHierarchy>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Day of Week]" caption="Day of Week" attribute="1" defaultMemberUniqueName="[Calendar_lookup].[Day of Week].[All]" allUniqueName="[Calendar_lookup].[Day of Week].[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 of Month]" caption="End of Month" attribute="1" time="1" defaultMemberUniqueName="[Calendar_lookup].[End of Month].[All]" allUniqueName="[Calendar_lookup].[End of Month].[All]" dimensionUniqueName="[Calendar_lookup]" displayFolder="" count="0"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0" memberValueDatatype="130" unbalanced="0"/>
    <cacheHierarchy uniqueName="[Calendar_lookup].[Week of Year]" caption="Week of Year" attribute="1" defaultMemberUniqueName="[Calendar_lookup].[Week of Year].[All]" allUniqueName="[Calendar_lookup].[Week of Year].[All]" dimensionUniqueName="[Calendar_lookup]" displayFolder="" count="0" memberValueDatatype="130" unbalanced="0"/>
    <cacheHierarchy uniqueName="[Customers_lookup].[customer_id]" caption="customer_id" attribute="1" defaultMemberUniqueName="[Customers_lookup].[customer_id].[All]" allUniqueName="[Customers_lookup].[customer_id].[All]" dimensionUniqueName="[Customers_lookup]" displayFolder="" count="0"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0" memberValueDatatype="130" unbalanced="0"/>
    <cacheHierarchy uniqueName="[Customers_lookup].[first_name]" caption="first_name" attribute="1" defaultMemberUniqueName="[Customers_lookup].[first_name].[All]" allUniqueName="[Customers_lookup].[first_name].[All]" dimensionUniqueName="[Customers_lookup]" displayFolder="" count="0" memberValueDatatype="130" unbalanced="0"/>
    <cacheHierarchy uniqueName="[Customers_lookup].[last_name]" caption="last_name" attribute="1" defaultMemberUniqueName="[Customers_lookup].[last_name].[All]" allUniqueName="[Customers_lookup].[last_name].[All]" dimensionUniqueName="[Customers_lookup]" displayFolder="" count="0"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0"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0"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0" memberValueDatatype="130" unbalanced="0"/>
    <cacheHierarchy uniqueName="[Customers_lookup].[Postal_code]" caption="Postal_code" attribute="1" defaultMemberUniqueName="[Customers_lookup].[Postal_code].[All]" allUniqueName="[Customers_lookup].[Postal_cod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0"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0"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0" memberValueDatatype="20" unbalanced="0"/>
    <cacheHierarchy uniqueName="[Customers_lookup].[education]" caption="education" attribute="1" defaultMemberUniqueName="[Customers_lookup].[education].[All]" allUniqueName="[Customers_lookup].[education].[All]" dimensionUniqueName="[Customers_lookup]" displayFolder="" count="0"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0" memberValueDatatype="7" unbalanced="0"/>
    <cacheHierarchy uniqueName="[Customers_lookup].[member_card]" caption="member_card" attribute="1" defaultMemberUniqueName="[Customers_lookup].[member_card].[All]" allUniqueName="[Customers_lookup].[member_card].[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Full_name]" caption="Full_name" attribute="1" defaultMemberUniqueName="[Customers_lookup].[Full_name].[All]" allUniqueName="[Customers_lookup].[Full_name].[All]" dimensionUniqueName="[Customers_lookup]" displayFolder="" count="0" memberValueDatatype="130" unbalanced="0"/>
    <cacheHierarchy uniqueName="[Customers_lookup].[Birth_year]" caption="Birth_year" attribute="1" defaultMemberUniqueName="[Customers_lookup].[Birth_year].[All]" allUniqueName="[Customers_lookup].[Birth_year].[All]" dimensionUniqueName="[Customers_lookup]" displayFolder="" count="0" memberValueDatatype="20" unbalanced="0"/>
    <cacheHierarchy uniqueName="[Customers_lookup].[Has_children]" caption="Has_children" attribute="1" defaultMemberUniqueName="[Customers_lookup].[Has_children].[All]" allUniqueName="[Customers_lookup].[Has_children].[All]" dimensionUniqueName="[Customers_lookup]" displayFolder="" count="0"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0" memberValueDatatype="20" unbalanced="0"/>
    <cacheHierarchy uniqueName="[Customers_lookup].[Priority]" caption="Priority" attribute="1" defaultMemberUniqueName="[Customers_lookup].[Priority].[All]" allUniqueName="[Customers_lookup].[Priority].[All]" dimensionUniqueName="[Customers_lookup]" displayFolder="" count="0"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0" memberValueDatatype="130" unbalanced="0"/>
    <cacheHierarchy uniqueName="[Customers_lookup].[House Number]" caption="House Number" attribute="1" defaultMemberUniqueName="[Customers_lookup].[House Number].[All]" allUniqueName="[Customers_lookup].[House Number].[All]" dimensionUniqueName="[Customers_lookup]" displayFolder="" count="0" memberValueDatatype="13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ice Tier]" caption="Price Tier" attribute="1" defaultMemberUniqueName="[Product_lookup].[Price Tier].[All]" allUniqueName="[Product_lookup].[Price Tier].[All]" dimensionUniqueName="[Product_lookup]" displayFolder="" count="0" memberValueDatatype="130" unbalanced="0"/>
    <cacheHierarchy uniqueName="[Regions_lookup].[region_id]" caption="region_id" attribute="1" defaultMemberUniqueName="[Regions_lookup].[region_id].[All]" allUniqueName="[Regions_lookup].[region_id].[All]" dimensionUniqueName="[Regions_lookup]" displayFolder="" count="0" memberValueDatatype="20" unbalanced="0"/>
    <cacheHierarchy uniqueName="[Regions_lookup].[sales_district]" caption="sales_district" attribute="1" defaultMemberUniqueName="[Regions_lookup].[sales_district].[All]" allUniqueName="[Regions_lookup].[sales_district].[All]" dimensionUniqueName="[Regions_lookup]" displayFolder="" count="0" memberValueDatatype="130" unbalanced="0"/>
    <cacheHierarchy uniqueName="[Regions_lookup].[sales_region]" caption="sales_region" attribute="1" defaultMemberUniqueName="[Regions_lookup].[sales_region].[All]" allUniqueName="[Regions_lookup].[sales_region].[All]" dimensionUniqueName="[Regions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s_lookup].[store_id]" caption="store_id" attribute="1" defaultMemberUniqueName="[Stores_lookup].[store_id].[All]" allUniqueName="[Stores_lookup].[store_id].[All]" dimensionUniqueName="[Stores_lookup]" displayFolder="" count="0" memberValueDatatype="20" unbalanced="0"/>
    <cacheHierarchy uniqueName="[Stores_lookup].[region_id]" caption="region_id" attribute="1" defaultMemberUniqueName="[Stores_lookup].[region_id].[All]" allUniqueName="[Stores_lookup].[region_id].[All]" dimensionUniqueName="[Stores_lookup]" displayFolder="" count="0" memberValueDatatype="20" unbalanced="0"/>
    <cacheHierarchy uniqueName="[Stores_lookup].[store_type]" caption="store_type" attribute="1" defaultMemberUniqueName="[Stores_lookup].[store_type].[All]" allUniqueName="[Stores_lookup].[store_type].[All]" dimensionUniqueName="[Stores_lookup]" displayFolder="" count="0" memberValueDatatype="130" unbalanced="0"/>
    <cacheHierarchy uniqueName="[Stores_lookup].[store_name]" caption="store_name" attribute="1" defaultMemberUniqueName="[Stores_lookup].[store_name].[All]" allUniqueName="[Stores_lookup].[store_name].[All]" dimensionUniqueName="[Stores_lookup]" displayFolder="" count="0"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0" memberValueDatatype="130" unbalanced="0"/>
    <cacheHierarchy uniqueName="[Stores_lookup].[City]" caption="City" attribute="1" defaultMemberUniqueName="[Stores_lookup].[City].[All]" allUniqueName="[Stores_lookup].[City].[All]" dimensionUniqueName="[Stores_lookup]" displayFolder="" count="0" memberValueDatatype="130" unbalanced="0"/>
    <cacheHierarchy uniqueName="[Stores_lookup].[State/Province]" caption="State/Province" attribute="1" defaultMemberUniqueName="[Stores_lookup].[State/Province].[All]" allUniqueName="[Stores_lookup].[State/Province].[All]" dimensionUniqueName="[Stores_lookup]" displayFolder="" count="0"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3"/>
      </fieldsUsage>
    </cacheHierarchy>
    <cacheHierarchy uniqueName="[Stores_lookup].[store_phone]" caption="store_phone" attribute="1" defaultMemberUniqueName="[Stores_lookup].[store_phone].[All]" allUniqueName="[Stores_lookup].[store_phone].[All]" dimensionUniqueName="[Stores_lookup]" displayFolder="" count="0"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0"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0" memberValueDatatype="7" unbalanced="0"/>
    <cacheHierarchy uniqueName="[Stores_lookup].[total_sqft]" caption="total_sqft" attribute="1" defaultMemberUniqueName="[Stores_lookup].[total_sqft].[All]" allUniqueName="[Stores_lookup].[total_sqft].[All]" dimensionUniqueName="[Stores_lookup]" displayFolder="" count="0" memberValueDatatype="5" unbalanced="0"/>
    <cacheHierarchy uniqueName="[Stores_lookup].[grocery_sqft]" caption="grocery_sqft" attribute="1" defaultMemberUniqueName="[Stores_lookup].[grocery_sqft].[All]" allUniqueName="[Stores_lookup].[grocery_sqft].[All]" dimensionUniqueName="[Stores_lookup]" displayFolder="" count="0" memberValueDatatype="5" unbalanced="0"/>
    <cacheHierarchy uniqueName="[Stores_lookup].[full_address]" caption="full_address" attribute="1" defaultMemberUniqueName="[Stores_lookup].[full_address].[All]" allUniqueName="[Stores_lookup].[full_address].[All]" dimensionUniqueName="[Stores_lookup]" displayFolder="" count="0" memberValueDatatype="130" unbalanced="0"/>
    <cacheHierarchy uniqueName="[Stores_lookup].[Area_code]" caption="Area_code" attribute="1" defaultMemberUniqueName="[Stores_lookup].[Area_code].[All]" allUniqueName="[Stores_lookup].[Area_code].[All]" dimensionUniqueName="[Stores_lookup]" displayFolder="" count="0"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venue]" caption="Revenue" attribute="1" defaultMemberUniqueName="[Transactions].[Revenue].[All]" allUniqueName="[Transactions].[Revenue].[All]" dimensionUniqueName="[Transactions]" displayFolder="" count="0" memberValueDatatype="5" unbalanced="0"/>
    <cacheHierarchy uniqueName="[Transactions].[Cost]" caption="Cost" attribute="1" defaultMemberUniqueName="[Transactions].[Cost].[All]" allUniqueName="[Transactions].[Cost].[All]" dimensionUniqueName="[Transactions]" displayFolder="" count="0"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oneField="1">
      <fieldsUsage count="1">
        <fieldUsage x="1"/>
      </fieldsUsage>
    </cacheHierarchy>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cacheHierarchy uniqueName="[Measures].[Total Cost]" caption="Total Cost" measure="1" displayFolder="" measureGroup="Transactions" count="0"/>
    <cacheHierarchy uniqueName="[Measures].[Total Profit]" caption="Total Profit" measure="1" displayFolder="" measureGroup="Transactions" count="0"/>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oneField="1">
      <fieldsUsage count="1">
        <fieldUsage x="2"/>
      </fieldsUsage>
    </cacheHierarchy>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8"/>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928456365742" backgroundQuery="1" createdVersion="6" refreshedVersion="6" minRefreshableVersion="3" recordCount="0" supportSubquery="1" supportAdvancedDrill="1" xr:uid="{2EC57B65-5F93-4939-8F45-E48EDDA0981F}">
  <cacheSource type="external" connectionId="12"/>
  <cacheFields count="4">
    <cacheField name="[Calendar_lookup].[Start of Month].[Start of Month]" caption="Start of Month" numFmtId="0" hierarchy="2" level="1">
      <sharedItems containsSemiMixedTypes="0" containsNonDate="0" containsDate="1" containsString="0" minDate="1997-01-01T00:00:00" maxDate="1998-12-02T00:00:00" count="24">
        <d v="1997-01-01T00:00:00"/>
        <d v="1997-02-01T00:00:00"/>
        <d v="1997-03-01T00:00:00"/>
        <d v="1997-04-01T00:00:00"/>
        <d v="1997-05-01T00:00:00"/>
        <d v="1997-06-01T00:00:00"/>
        <d v="1997-07-01T00:00:00"/>
        <d v="1997-08-01T00:00:00"/>
        <d v="1997-09-01T00:00:00"/>
        <d v="1997-10-01T00:00:00"/>
        <d v="1997-11-01T00:00:00"/>
        <d v="1997-12-01T00:00:00"/>
        <d v="1998-01-01T00:00:00"/>
        <d v="1998-02-01T00:00:00"/>
        <d v="1998-03-01T00:00:00"/>
        <d v="1998-04-01T00:00:00"/>
        <d v="1998-05-01T00:00:00"/>
        <d v="1998-06-01T00:00:00"/>
        <d v="1998-07-01T00:00:00"/>
        <d v="1998-08-01T00:00:00"/>
        <d v="1998-09-01T00:00:00"/>
        <d v="1998-10-01T00:00:00"/>
        <d v="1998-11-01T00:00:00"/>
        <d v="1998-12-01T00:00:00"/>
      </sharedItems>
    </cacheField>
    <cacheField name="[Measures].[Total Revenue]" caption="Total Revenue" numFmtId="0" hierarchy="86" level="32767"/>
    <cacheField name="[Measures].[Revenue Target]" caption="Revenue Target" numFmtId="0" hierarchy="95" level="32767"/>
    <cacheField name="[Stores_lookup].[Country].[Country]" caption="Country" numFmtId="0" hierarchy="63" level="1">
      <sharedItems containsSemiMixedTypes="0" containsNonDate="0" containsString="0"/>
    </cacheField>
  </cacheFields>
  <cacheHierarchies count="110">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2" memberValueDatatype="7" unbalanced="0">
      <fieldsUsage count="2">
        <fieldUsage x="-1"/>
        <fieldUsage x="0"/>
      </fieldsUsage>
    </cacheHierarchy>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Day of Week]" caption="Day of Week" attribute="1" defaultMemberUniqueName="[Calendar_lookup].[Day of Week].[All]" allUniqueName="[Calendar_lookup].[Day of Week].[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 of Month]" caption="End of Month" attribute="1" time="1" defaultMemberUniqueName="[Calendar_lookup].[End of Month].[All]" allUniqueName="[Calendar_lookup].[End of Month].[All]" dimensionUniqueName="[Calendar_lookup]" displayFolder="" count="0"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0" memberValueDatatype="130" unbalanced="0"/>
    <cacheHierarchy uniqueName="[Calendar_lookup].[Week of Year]" caption="Week of Year" attribute="1" defaultMemberUniqueName="[Calendar_lookup].[Week of Year].[All]" allUniqueName="[Calendar_lookup].[Week of Year].[All]" dimensionUniqueName="[Calendar_lookup]" displayFolder="" count="0" memberValueDatatype="130" unbalanced="0"/>
    <cacheHierarchy uniqueName="[Customers_lookup].[customer_id]" caption="customer_id" attribute="1" defaultMemberUniqueName="[Customers_lookup].[customer_id].[All]" allUniqueName="[Customers_lookup].[customer_id].[All]" dimensionUniqueName="[Customers_lookup]" displayFolder="" count="0"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0" memberValueDatatype="130" unbalanced="0"/>
    <cacheHierarchy uniqueName="[Customers_lookup].[first_name]" caption="first_name" attribute="1" defaultMemberUniqueName="[Customers_lookup].[first_name].[All]" allUniqueName="[Customers_lookup].[first_name].[All]" dimensionUniqueName="[Customers_lookup]" displayFolder="" count="0" memberValueDatatype="130" unbalanced="0"/>
    <cacheHierarchy uniqueName="[Customers_lookup].[last_name]" caption="last_name" attribute="1" defaultMemberUniqueName="[Customers_lookup].[last_name].[All]" allUniqueName="[Customers_lookup].[last_name].[All]" dimensionUniqueName="[Customers_lookup]" displayFolder="" count="0"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0"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0"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0" memberValueDatatype="130" unbalanced="0"/>
    <cacheHierarchy uniqueName="[Customers_lookup].[Postal_code]" caption="Postal_code" attribute="1" defaultMemberUniqueName="[Customers_lookup].[Postal_code].[All]" allUniqueName="[Customers_lookup].[Postal_cod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0"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0"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0" memberValueDatatype="20" unbalanced="0"/>
    <cacheHierarchy uniqueName="[Customers_lookup].[education]" caption="education" attribute="1" defaultMemberUniqueName="[Customers_lookup].[education].[All]" allUniqueName="[Customers_lookup].[education].[All]" dimensionUniqueName="[Customers_lookup]" displayFolder="" count="0"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0" memberValueDatatype="7" unbalanced="0"/>
    <cacheHierarchy uniqueName="[Customers_lookup].[member_card]" caption="member_card" attribute="1" defaultMemberUniqueName="[Customers_lookup].[member_card].[All]" allUniqueName="[Customers_lookup].[member_card].[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Full_name]" caption="Full_name" attribute="1" defaultMemberUniqueName="[Customers_lookup].[Full_name].[All]" allUniqueName="[Customers_lookup].[Full_name].[All]" dimensionUniqueName="[Customers_lookup]" displayFolder="" count="0" memberValueDatatype="130" unbalanced="0"/>
    <cacheHierarchy uniqueName="[Customers_lookup].[Birth_year]" caption="Birth_year" attribute="1" defaultMemberUniqueName="[Customers_lookup].[Birth_year].[All]" allUniqueName="[Customers_lookup].[Birth_year].[All]" dimensionUniqueName="[Customers_lookup]" displayFolder="" count="0" memberValueDatatype="20" unbalanced="0"/>
    <cacheHierarchy uniqueName="[Customers_lookup].[Has_children]" caption="Has_children" attribute="1" defaultMemberUniqueName="[Customers_lookup].[Has_children].[All]" allUniqueName="[Customers_lookup].[Has_children].[All]" dimensionUniqueName="[Customers_lookup]" displayFolder="" count="0"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0" memberValueDatatype="20" unbalanced="0"/>
    <cacheHierarchy uniqueName="[Customers_lookup].[Priority]" caption="Priority" attribute="1" defaultMemberUniqueName="[Customers_lookup].[Priority].[All]" allUniqueName="[Customers_lookup].[Priority].[All]" dimensionUniqueName="[Customers_lookup]" displayFolder="" count="0"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0" memberValueDatatype="130" unbalanced="0"/>
    <cacheHierarchy uniqueName="[Customers_lookup].[House Number]" caption="House Number" attribute="1" defaultMemberUniqueName="[Customers_lookup].[House Number].[All]" allUniqueName="[Customers_lookup].[House Number].[All]" dimensionUniqueName="[Customers_lookup]" displayFolder="" count="0" memberValueDatatype="13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ice Tier]" caption="Price Tier" attribute="1" defaultMemberUniqueName="[Product_lookup].[Price Tier].[All]" allUniqueName="[Product_lookup].[Price Tier].[All]" dimensionUniqueName="[Product_lookup]" displayFolder="" count="0" memberValueDatatype="130" unbalanced="0"/>
    <cacheHierarchy uniqueName="[Regions_lookup].[region_id]" caption="region_id" attribute="1" defaultMemberUniqueName="[Regions_lookup].[region_id].[All]" allUniqueName="[Regions_lookup].[region_id].[All]" dimensionUniqueName="[Regions_lookup]" displayFolder="" count="0" memberValueDatatype="20" unbalanced="0"/>
    <cacheHierarchy uniqueName="[Regions_lookup].[sales_district]" caption="sales_district" attribute="1" defaultMemberUniqueName="[Regions_lookup].[sales_district].[All]" allUniqueName="[Regions_lookup].[sales_district].[All]" dimensionUniqueName="[Regions_lookup]" displayFolder="" count="0" memberValueDatatype="130" unbalanced="0"/>
    <cacheHierarchy uniqueName="[Regions_lookup].[sales_region]" caption="sales_region" attribute="1" defaultMemberUniqueName="[Regions_lookup].[sales_region].[All]" allUniqueName="[Regions_lookup].[sales_region].[All]" dimensionUniqueName="[Regions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s_lookup].[store_id]" caption="store_id" attribute="1" defaultMemberUniqueName="[Stores_lookup].[store_id].[All]" allUniqueName="[Stores_lookup].[store_id].[All]" dimensionUniqueName="[Stores_lookup]" displayFolder="" count="0" memberValueDatatype="20" unbalanced="0"/>
    <cacheHierarchy uniqueName="[Stores_lookup].[region_id]" caption="region_id" attribute="1" defaultMemberUniqueName="[Stores_lookup].[region_id].[All]" allUniqueName="[Stores_lookup].[region_id].[All]" dimensionUniqueName="[Stores_lookup]" displayFolder="" count="0" memberValueDatatype="20" unbalanced="0"/>
    <cacheHierarchy uniqueName="[Stores_lookup].[store_type]" caption="store_type" attribute="1" defaultMemberUniqueName="[Stores_lookup].[store_type].[All]" allUniqueName="[Stores_lookup].[store_type].[All]" dimensionUniqueName="[Stores_lookup]" displayFolder="" count="0" memberValueDatatype="130" unbalanced="0"/>
    <cacheHierarchy uniqueName="[Stores_lookup].[store_name]" caption="store_name" attribute="1" defaultMemberUniqueName="[Stores_lookup].[store_name].[All]" allUniqueName="[Stores_lookup].[store_name].[All]" dimensionUniqueName="[Stores_lookup]" displayFolder="" count="0"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0" memberValueDatatype="130" unbalanced="0"/>
    <cacheHierarchy uniqueName="[Stores_lookup].[City]" caption="City" attribute="1" defaultMemberUniqueName="[Stores_lookup].[City].[All]" allUniqueName="[Stores_lookup].[City].[All]" dimensionUniqueName="[Stores_lookup]" displayFolder="" count="0" memberValueDatatype="130" unbalanced="0"/>
    <cacheHierarchy uniqueName="[Stores_lookup].[State/Province]" caption="State/Province" attribute="1" defaultMemberUniqueName="[Stores_lookup].[State/Province].[All]" allUniqueName="[Stores_lookup].[State/Province].[All]" dimensionUniqueName="[Stores_lookup]" displayFolder="" count="0"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3"/>
      </fieldsUsage>
    </cacheHierarchy>
    <cacheHierarchy uniqueName="[Stores_lookup].[store_phone]" caption="store_phone" attribute="1" defaultMemberUniqueName="[Stores_lookup].[store_phone].[All]" allUniqueName="[Stores_lookup].[store_phone].[All]" dimensionUniqueName="[Stores_lookup]" displayFolder="" count="0"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0"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0" memberValueDatatype="7" unbalanced="0"/>
    <cacheHierarchy uniqueName="[Stores_lookup].[total_sqft]" caption="total_sqft" attribute="1" defaultMemberUniqueName="[Stores_lookup].[total_sqft].[All]" allUniqueName="[Stores_lookup].[total_sqft].[All]" dimensionUniqueName="[Stores_lookup]" displayFolder="" count="0" memberValueDatatype="5" unbalanced="0"/>
    <cacheHierarchy uniqueName="[Stores_lookup].[grocery_sqft]" caption="grocery_sqft" attribute="1" defaultMemberUniqueName="[Stores_lookup].[grocery_sqft].[All]" allUniqueName="[Stores_lookup].[grocery_sqft].[All]" dimensionUniqueName="[Stores_lookup]" displayFolder="" count="0" memberValueDatatype="5" unbalanced="0"/>
    <cacheHierarchy uniqueName="[Stores_lookup].[full_address]" caption="full_address" attribute="1" defaultMemberUniqueName="[Stores_lookup].[full_address].[All]" allUniqueName="[Stores_lookup].[full_address].[All]" dimensionUniqueName="[Stores_lookup]" displayFolder="" count="0" memberValueDatatype="130" unbalanced="0"/>
    <cacheHierarchy uniqueName="[Stores_lookup].[Area_code]" caption="Area_code" attribute="1" defaultMemberUniqueName="[Stores_lookup].[Area_code].[All]" allUniqueName="[Stores_lookup].[Area_code].[All]" dimensionUniqueName="[Stores_lookup]" displayFolder="" count="0"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venue]" caption="Revenue" attribute="1" defaultMemberUniqueName="[Transactions].[Revenue].[All]" allUniqueName="[Transactions].[Revenue].[All]" dimensionUniqueName="[Transactions]" displayFolder="" count="0" memberValueDatatype="5" unbalanced="0"/>
    <cacheHierarchy uniqueName="[Transactions].[Cost]" caption="Cost" attribute="1" defaultMemberUniqueName="[Transactions].[Cost].[All]" allUniqueName="[Transactions].[Cost].[All]" dimensionUniqueName="[Transactions]" displayFolder="" count="0"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oneField="1">
      <fieldsUsage count="1">
        <fieldUsage x="1"/>
      </fieldsUsage>
    </cacheHierarchy>
    <cacheHierarchy uniqueName="[Measures].[Total Cost]" caption="Total Cost" measure="1" displayFolder="" measureGroup="Transactions" count="0"/>
    <cacheHierarchy uniqueName="[Measures].[Total Profit]" caption="Total Profit" measure="1" displayFolder="" measureGroup="Transactions" count="0"/>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8"/>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928457407404" backgroundQuery="1" createdVersion="6" refreshedVersion="6" minRefreshableVersion="3" recordCount="0" supportSubquery="1" supportAdvancedDrill="1" xr:uid="{C7DB6D29-7AC0-4C8B-832B-5B7C2211641C}">
  <cacheSource type="external" connectionId="12"/>
  <cacheFields count="3">
    <cacheField name="[Product_lookup].[product_name].[product_name]" caption="product_name" numFmtId="0" hierarchy="40" level="1">
      <sharedItems count="1559">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st Corn Puffs"/>
        <s v="Best Grits"/>
        <s v="Best Oatmeal"/>
        <s v="Best Wheat Puff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Revenue]" caption="Total Revenue" numFmtId="0" hierarchy="86" level="32767"/>
    <cacheField name="[Stores_lookup].[Country].[Country]" caption="Country" numFmtId="0" hierarchy="63" level="1">
      <sharedItems containsSemiMixedTypes="0" containsNonDate="0" containsString="0"/>
    </cacheField>
  </cacheFields>
  <cacheHierarchies count="110">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2" memberValueDatatype="7"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Day of Week]" caption="Day of Week" attribute="1" defaultMemberUniqueName="[Calendar_lookup].[Day of Week].[All]" allUniqueName="[Calendar_lookup].[Day of Week].[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 of Month]" caption="End of Month" attribute="1" time="1" defaultMemberUniqueName="[Calendar_lookup].[End of Month].[All]" allUniqueName="[Calendar_lookup].[End of Month].[All]" dimensionUniqueName="[Calendar_lookup]" displayFolder="" count="0"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0" memberValueDatatype="130" unbalanced="0"/>
    <cacheHierarchy uniqueName="[Calendar_lookup].[Week of Year]" caption="Week of Year" attribute="1" defaultMemberUniqueName="[Calendar_lookup].[Week of Year].[All]" allUniqueName="[Calendar_lookup].[Week of Year].[All]" dimensionUniqueName="[Calendar_lookup]" displayFolder="" count="0" memberValueDatatype="130" unbalanced="0"/>
    <cacheHierarchy uniqueName="[Customers_lookup].[customer_id]" caption="customer_id" attribute="1" defaultMemberUniqueName="[Customers_lookup].[customer_id].[All]" allUniqueName="[Customers_lookup].[customer_id].[All]" dimensionUniqueName="[Customers_lookup]" displayFolder="" count="0"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0" memberValueDatatype="130" unbalanced="0"/>
    <cacheHierarchy uniqueName="[Customers_lookup].[first_name]" caption="first_name" attribute="1" defaultMemberUniqueName="[Customers_lookup].[first_name].[All]" allUniqueName="[Customers_lookup].[first_name].[All]" dimensionUniqueName="[Customers_lookup]" displayFolder="" count="0" memberValueDatatype="130" unbalanced="0"/>
    <cacheHierarchy uniqueName="[Customers_lookup].[last_name]" caption="last_name" attribute="1" defaultMemberUniqueName="[Customers_lookup].[last_name].[All]" allUniqueName="[Customers_lookup].[last_name].[All]" dimensionUniqueName="[Customers_lookup]" displayFolder="" count="0"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0"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0"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0" memberValueDatatype="130" unbalanced="0"/>
    <cacheHierarchy uniqueName="[Customers_lookup].[Postal_code]" caption="Postal_code" attribute="1" defaultMemberUniqueName="[Customers_lookup].[Postal_code].[All]" allUniqueName="[Customers_lookup].[Postal_cod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0"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0"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0" memberValueDatatype="20" unbalanced="0"/>
    <cacheHierarchy uniqueName="[Customers_lookup].[education]" caption="education" attribute="1" defaultMemberUniqueName="[Customers_lookup].[education].[All]" allUniqueName="[Customers_lookup].[education].[All]" dimensionUniqueName="[Customers_lookup]" displayFolder="" count="0"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0" memberValueDatatype="7" unbalanced="0"/>
    <cacheHierarchy uniqueName="[Customers_lookup].[member_card]" caption="member_card" attribute="1" defaultMemberUniqueName="[Customers_lookup].[member_card].[All]" allUniqueName="[Customers_lookup].[member_card].[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Full_name]" caption="Full_name" attribute="1" defaultMemberUniqueName="[Customers_lookup].[Full_name].[All]" allUniqueName="[Customers_lookup].[Full_name].[All]" dimensionUniqueName="[Customers_lookup]" displayFolder="" count="0" memberValueDatatype="130" unbalanced="0"/>
    <cacheHierarchy uniqueName="[Customers_lookup].[Birth_year]" caption="Birth_year" attribute="1" defaultMemberUniqueName="[Customers_lookup].[Birth_year].[All]" allUniqueName="[Customers_lookup].[Birth_year].[All]" dimensionUniqueName="[Customers_lookup]" displayFolder="" count="0" memberValueDatatype="20" unbalanced="0"/>
    <cacheHierarchy uniqueName="[Customers_lookup].[Has_children]" caption="Has_children" attribute="1" defaultMemberUniqueName="[Customers_lookup].[Has_children].[All]" allUniqueName="[Customers_lookup].[Has_children].[All]" dimensionUniqueName="[Customers_lookup]" displayFolder="" count="0"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0" memberValueDatatype="20" unbalanced="0"/>
    <cacheHierarchy uniqueName="[Customers_lookup].[Priority]" caption="Priority" attribute="1" defaultMemberUniqueName="[Customers_lookup].[Priority].[All]" allUniqueName="[Customers_lookup].[Priority].[All]" dimensionUniqueName="[Customers_lookup]" displayFolder="" count="0"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0" memberValueDatatype="130" unbalanced="0"/>
    <cacheHierarchy uniqueName="[Customers_lookup].[House Number]" caption="House Number" attribute="1" defaultMemberUniqueName="[Customers_lookup].[House Number].[All]" allUniqueName="[Customers_lookup].[House Number].[All]" dimensionUniqueName="[Customers_lookup]" displayFolder="" count="0" memberValueDatatype="13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0"/>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ice Tier]" caption="Price Tier" attribute="1" defaultMemberUniqueName="[Product_lookup].[Price Tier].[All]" allUniqueName="[Product_lookup].[Price Tier].[All]" dimensionUniqueName="[Product_lookup]" displayFolder="" count="0" memberValueDatatype="130" unbalanced="0"/>
    <cacheHierarchy uniqueName="[Regions_lookup].[region_id]" caption="region_id" attribute="1" defaultMemberUniqueName="[Regions_lookup].[region_id].[All]" allUniqueName="[Regions_lookup].[region_id].[All]" dimensionUniqueName="[Regions_lookup]" displayFolder="" count="0" memberValueDatatype="20" unbalanced="0"/>
    <cacheHierarchy uniqueName="[Regions_lookup].[sales_district]" caption="sales_district" attribute="1" defaultMemberUniqueName="[Regions_lookup].[sales_district].[All]" allUniqueName="[Regions_lookup].[sales_district].[All]" dimensionUniqueName="[Regions_lookup]" displayFolder="" count="0" memberValueDatatype="130" unbalanced="0"/>
    <cacheHierarchy uniqueName="[Regions_lookup].[sales_region]" caption="sales_region" attribute="1" defaultMemberUniqueName="[Regions_lookup].[sales_region].[All]" allUniqueName="[Regions_lookup].[sales_region].[All]" dimensionUniqueName="[Regions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s_lookup].[store_id]" caption="store_id" attribute="1" defaultMemberUniqueName="[Stores_lookup].[store_id].[All]" allUniqueName="[Stores_lookup].[store_id].[All]" dimensionUniqueName="[Stores_lookup]" displayFolder="" count="0" memberValueDatatype="20" unbalanced="0"/>
    <cacheHierarchy uniqueName="[Stores_lookup].[region_id]" caption="region_id" attribute="1" defaultMemberUniqueName="[Stores_lookup].[region_id].[All]" allUniqueName="[Stores_lookup].[region_id].[All]" dimensionUniqueName="[Stores_lookup]" displayFolder="" count="0" memberValueDatatype="20" unbalanced="0"/>
    <cacheHierarchy uniqueName="[Stores_lookup].[store_type]" caption="store_type" attribute="1" defaultMemberUniqueName="[Stores_lookup].[store_type].[All]" allUniqueName="[Stores_lookup].[store_type].[All]" dimensionUniqueName="[Stores_lookup]" displayFolder="" count="0" memberValueDatatype="130" unbalanced="0"/>
    <cacheHierarchy uniqueName="[Stores_lookup].[store_name]" caption="store_name" attribute="1" defaultMemberUniqueName="[Stores_lookup].[store_name].[All]" allUniqueName="[Stores_lookup].[store_name].[All]" dimensionUniqueName="[Stores_lookup]" displayFolder="" count="0"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0" memberValueDatatype="130" unbalanced="0"/>
    <cacheHierarchy uniqueName="[Stores_lookup].[City]" caption="City" attribute="1" defaultMemberUniqueName="[Stores_lookup].[City].[All]" allUniqueName="[Stores_lookup].[City].[All]" dimensionUniqueName="[Stores_lookup]" displayFolder="" count="0" memberValueDatatype="130" unbalanced="0"/>
    <cacheHierarchy uniqueName="[Stores_lookup].[State/Province]" caption="State/Province" attribute="1" defaultMemberUniqueName="[Stores_lookup].[State/Province].[All]" allUniqueName="[Stores_lookup].[State/Province].[All]" dimensionUniqueName="[Stores_lookup]" displayFolder="" count="0"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2"/>
      </fieldsUsage>
    </cacheHierarchy>
    <cacheHierarchy uniqueName="[Stores_lookup].[store_phone]" caption="store_phone" attribute="1" defaultMemberUniqueName="[Stores_lookup].[store_phone].[All]" allUniqueName="[Stores_lookup].[store_phone].[All]" dimensionUniqueName="[Stores_lookup]" displayFolder="" count="0"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0"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0" memberValueDatatype="7" unbalanced="0"/>
    <cacheHierarchy uniqueName="[Stores_lookup].[total_sqft]" caption="total_sqft" attribute="1" defaultMemberUniqueName="[Stores_lookup].[total_sqft].[All]" allUniqueName="[Stores_lookup].[total_sqft].[All]" dimensionUniqueName="[Stores_lookup]" displayFolder="" count="0" memberValueDatatype="5" unbalanced="0"/>
    <cacheHierarchy uniqueName="[Stores_lookup].[grocery_sqft]" caption="grocery_sqft" attribute="1" defaultMemberUniqueName="[Stores_lookup].[grocery_sqft].[All]" allUniqueName="[Stores_lookup].[grocery_sqft].[All]" dimensionUniqueName="[Stores_lookup]" displayFolder="" count="0" memberValueDatatype="5" unbalanced="0"/>
    <cacheHierarchy uniqueName="[Stores_lookup].[full_address]" caption="full_address" attribute="1" defaultMemberUniqueName="[Stores_lookup].[full_address].[All]" allUniqueName="[Stores_lookup].[full_address].[All]" dimensionUniqueName="[Stores_lookup]" displayFolder="" count="0" memberValueDatatype="130" unbalanced="0"/>
    <cacheHierarchy uniqueName="[Stores_lookup].[Area_code]" caption="Area_code" attribute="1" defaultMemberUniqueName="[Stores_lookup].[Area_code].[All]" allUniqueName="[Stores_lookup].[Area_code].[All]" dimensionUniqueName="[Stores_lookup]" displayFolder="" count="0"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venue]" caption="Revenue" attribute="1" defaultMemberUniqueName="[Transactions].[Revenue].[All]" allUniqueName="[Transactions].[Revenue].[All]" dimensionUniqueName="[Transactions]" displayFolder="" count="0" memberValueDatatype="5" unbalanced="0"/>
    <cacheHierarchy uniqueName="[Transactions].[Cost]" caption="Cost" attribute="1" defaultMemberUniqueName="[Transactions].[Cost].[All]" allUniqueName="[Transactions].[Cost].[All]" dimensionUniqueName="[Transactions]" displayFolder="" count="0"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oneField="1">
      <fieldsUsage count="1">
        <fieldUsage x="1"/>
      </fieldsUsage>
    </cacheHierarchy>
    <cacheHierarchy uniqueName="[Measures].[Total Cost]" caption="Total Cost" measure="1" displayFolder="" measureGroup="Transactions" count="0"/>
    <cacheHierarchy uniqueName="[Measures].[Total Profit]" caption="Total Profit" measure="1" displayFolder="" measureGroup="Transactions" count="0"/>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8"/>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4969.928458564813" backgroundQuery="1" createdVersion="6" refreshedVersion="6" minRefreshableVersion="3" recordCount="0" supportSubquery="1" supportAdvancedDrill="1" xr:uid="{2CCBDD62-8355-4764-8F9E-7468C7142FAC}">
  <cacheSource type="external" connectionId="12"/>
  <cacheFields count="6">
    <cacheField name="[Product_lookup].[product_name].[product_name]" caption="product_name" numFmtId="0" hierarchy="40" level="1">
      <sharedItems count="1559">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st Corn Puffs"/>
        <s v="Best Grits"/>
        <s v="Best Oatmeal"/>
        <s v="Best Wheat Puff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Revenue]" caption="Total Revenue" numFmtId="0" hierarchy="86" level="32767"/>
    <cacheField name="[Measures].[Total Cost]" caption="Total Cost" numFmtId="0" hierarchy="87" level="32767"/>
    <cacheField name="[Calendar_lookup].[Start of Week].[Start of Week]" caption="Start of Week" numFmtId="0" hierarchy="4" level="1">
      <sharedItems containsSemiMixedTypes="0" containsNonDate="0" containsDate="1" containsString="0" minDate="1996-12-29T00:00:00" maxDate="1998-12-28T00:00:00" count="105">
        <d v="1996-12-29T00:00:00"/>
        <d v="1997-01-05T00:00:00"/>
        <d v="1997-01-12T00:00:00"/>
        <d v="1997-01-19T00:00:00"/>
        <d v="1997-01-26T00:00:00"/>
        <d v="1997-02-02T00:00:00"/>
        <d v="1997-02-09T00:00:00"/>
        <d v="1997-02-16T00:00:00"/>
        <d v="1997-02-23T00:00:00"/>
        <d v="1997-03-02T00:00:00"/>
        <d v="1997-03-09T00:00:00"/>
        <d v="1997-03-16T00:00:00"/>
        <d v="1997-03-23T00:00:00"/>
        <d v="1997-03-30T00:00:00"/>
        <d v="1997-04-06T00:00:00"/>
        <d v="1997-04-13T00:00:00"/>
        <d v="1997-04-20T00:00:00"/>
        <d v="1997-04-27T00:00:00"/>
        <d v="1997-05-04T00:00:00"/>
        <d v="1997-05-11T00:00:00"/>
        <d v="1997-05-18T00:00:00"/>
        <d v="1997-05-25T00:00:00"/>
        <d v="1997-06-01T00:00:00"/>
        <d v="1997-06-08T00:00:00"/>
        <d v="1997-06-15T00:00:00"/>
        <d v="1997-06-22T00:00:00"/>
        <d v="1997-06-29T00:00:00"/>
        <d v="1997-07-06T00:00:00"/>
        <d v="1997-07-13T00:00:00"/>
        <d v="1997-07-20T00:00:00"/>
        <d v="1997-07-27T00:00:00"/>
        <d v="1997-08-03T00:00:00"/>
        <d v="1997-08-10T00:00:00"/>
        <d v="1997-08-17T00:00:00"/>
        <d v="1997-08-24T00:00:00"/>
        <d v="1997-08-31T00:00:00"/>
        <d v="1997-09-07T00:00:00"/>
        <d v="1997-09-14T00:00:00"/>
        <d v="1997-09-21T00:00:00"/>
        <d v="1997-09-28T00:00:00"/>
        <d v="1997-10-05T00:00:00"/>
        <d v="1997-10-12T00:00:00"/>
        <d v="1997-10-19T00:00:00"/>
        <d v="1997-10-26T00:00:00"/>
        <d v="1997-11-02T00:00:00"/>
        <d v="1997-11-09T00:00:00"/>
        <d v="1997-11-16T00:00:00"/>
        <d v="1997-11-23T00:00:00"/>
        <d v="1997-11-30T00:00:00"/>
        <d v="1997-12-07T00:00:00"/>
        <d v="1997-12-14T00:00:00"/>
        <d v="1997-12-21T00:00:00"/>
        <d v="1997-12-28T00:00:00"/>
        <d v="1998-01-04T00:00:00"/>
        <d v="1998-01-11T00:00:00"/>
        <d v="1998-01-18T00:00:00"/>
        <d v="1998-01-25T00:00:00"/>
        <d v="1998-02-01T00:00:00"/>
        <d v="1998-02-08T00:00:00"/>
        <d v="1998-02-15T00:00:00"/>
        <d v="1998-02-22T00:00:00"/>
        <d v="1998-03-01T00:00:00"/>
        <d v="1998-03-08T00:00:00"/>
        <d v="1998-03-15T00:00:00"/>
        <d v="1998-03-22T00:00:00"/>
        <d v="1998-03-29T00:00:00"/>
        <d v="1998-04-05T00:00:00"/>
        <d v="1998-04-12T00:00:00"/>
        <d v="1998-04-19T00:00:00"/>
        <d v="1998-04-26T00:00:00"/>
        <d v="1998-05-03T00:00:00"/>
        <d v="1998-05-10T00:00:00"/>
        <d v="1998-05-17T00:00:00"/>
        <d v="1998-05-24T00:00:00"/>
        <d v="1998-05-31T00:00:00"/>
        <d v="1998-06-07T00:00:00"/>
        <d v="1998-06-14T00:00:00"/>
        <d v="1998-06-21T00:00:00"/>
        <d v="1998-06-28T00:00:00"/>
        <d v="1998-07-05T00:00:00"/>
        <d v="1998-07-12T00:00:00"/>
        <d v="1998-07-19T00:00:00"/>
        <d v="1998-07-26T00:00:00"/>
        <d v="1998-08-02T00:00:00"/>
        <d v="1998-08-09T00:00:00"/>
        <d v="1998-08-16T00:00:00"/>
        <d v="1998-08-23T00:00:00"/>
        <d v="1998-08-30T00:00:00"/>
        <d v="1998-09-06T00:00:00"/>
        <d v="1998-09-13T00:00:00"/>
        <d v="1998-09-20T00:00:00"/>
        <d v="1998-09-27T00:00:00"/>
        <d v="1998-10-04T00:00:00"/>
        <d v="1998-10-11T00:00:00"/>
        <d v="1998-10-18T00:00:00"/>
        <d v="1998-10-25T00:00:00"/>
        <d v="1998-11-01T00:00:00"/>
        <d v="1998-11-08T00:00:00"/>
        <d v="1998-11-15T00:00:00"/>
        <d v="1998-11-22T00:00:00"/>
        <d v="1998-11-29T00:00:00"/>
        <d v="1998-12-06T00:00:00"/>
        <d v="1998-12-13T00:00:00"/>
        <d v="1998-12-20T00:00:00"/>
        <d v="1998-12-27T00:00:00"/>
      </sharedItems>
    </cacheField>
    <cacheField name="[Calendar_lookup].[Week of Year].[Week of Year]" caption="Week of Year" numFmtId="0" hierarchy="10" level="1">
      <sharedItems count="106">
        <s v="Week 1, 1997"/>
        <s v="Week 2, 1997"/>
        <s v="Week 3, 1997"/>
        <s v="Week 4, 1997"/>
        <s v="Week 5, 1997"/>
        <s v="Week 6, 1997"/>
        <s v="Week 7, 1997"/>
        <s v="Week 8, 1997"/>
        <s v="Week 9, 1997"/>
        <s v="Week 10, 1997"/>
        <s v="Week 11, 1997"/>
        <s v="Week 12, 1997"/>
        <s v="Week 13, 1997"/>
        <s v="Week 14, 1997"/>
        <s v="Week 15, 1997"/>
        <s v="Week 16, 1997"/>
        <s v="Week 17, 1997"/>
        <s v="Week 18, 1997"/>
        <s v="Week 19, 1997"/>
        <s v="Week 20, 1997"/>
        <s v="Week 21, 1997"/>
        <s v="Week 22, 1997"/>
        <s v="Week 23, 1997"/>
        <s v="Week 24, 1997"/>
        <s v="Week 25, 1997"/>
        <s v="Week 26, 1997"/>
        <s v="Week 27, 1997"/>
        <s v="Week 28, 1997"/>
        <s v="Week 29, 1997"/>
        <s v="Week 30, 1997"/>
        <s v="Week 31, 1997"/>
        <s v="Week 32, 1997"/>
        <s v="Week 33, 1997"/>
        <s v="Week 34, 1997"/>
        <s v="Week 35, 1997"/>
        <s v="Week 36, 1997"/>
        <s v="Week 37, 1997"/>
        <s v="Week 38, 1997"/>
        <s v="Week 39, 1997"/>
        <s v="Week 40, 1997"/>
        <s v="Week 41, 1997"/>
        <s v="Week 42, 1997"/>
        <s v="Week 43, 1997"/>
        <s v="Week 44, 1997"/>
        <s v="Week 45, 1997"/>
        <s v="Week 46, 1997"/>
        <s v="Week 47, 1997"/>
        <s v="Week 48, 1997"/>
        <s v="Week 49, 1997"/>
        <s v="Week 50, 1997"/>
        <s v="Week 51, 1997"/>
        <s v="Week 52, 1997"/>
        <s v="Week 1, 1998"/>
        <s v="Week 53, 1997"/>
        <s v="Week 2, 1998"/>
        <s v="Week 3, 1998"/>
        <s v="Week 4, 1998"/>
        <s v="Week 5, 1998"/>
        <s v="Week 6, 1998"/>
        <s v="Week 7, 1998"/>
        <s v="Week 8, 1998"/>
        <s v="Week 9, 1998"/>
        <s v="Week 10, 1998"/>
        <s v="Week 11, 1998"/>
        <s v="Week 12, 1998"/>
        <s v="Week 13, 1998"/>
        <s v="Week 14, 1998"/>
        <s v="Week 15, 1998"/>
        <s v="Week 16, 1998"/>
        <s v="Week 17, 1998"/>
        <s v="Week 18, 1998"/>
        <s v="Week 19, 1998"/>
        <s v="Week 20, 1998"/>
        <s v="Week 21, 1998"/>
        <s v="Week 22, 1998"/>
        <s v="Week 23, 1998"/>
        <s v="Week 24, 1998"/>
        <s v="Week 25, 1998"/>
        <s v="Week 26, 1998"/>
        <s v="Week 27, 1998"/>
        <s v="Week 28, 1998"/>
        <s v="Week 29, 1998"/>
        <s v="Week 30, 1998"/>
        <s v="Week 31, 1998"/>
        <s v="Week 32, 1998"/>
        <s v="Week 33, 1998"/>
        <s v="Week 34, 1998"/>
        <s v="Week 35, 1998"/>
        <s v="Week 36, 1998"/>
        <s v="Week 37, 1998"/>
        <s v="Week 38, 1998"/>
        <s v="Week 39, 1998"/>
        <s v="Week 40, 1998"/>
        <s v="Week 41, 1998"/>
        <s v="Week 42, 1998"/>
        <s v="Week 43, 1998"/>
        <s v="Week 44, 1998"/>
        <s v="Week 45, 1998"/>
        <s v="Week 46, 1998"/>
        <s v="Week 47, 1998"/>
        <s v="Week 48, 1998"/>
        <s v="Week 49, 1998"/>
        <s v="Week 50, 1998"/>
        <s v="Week 51, 1998"/>
        <s v="Week 52, 1998"/>
        <s v="Week 53, 1998"/>
      </sharedItems>
    </cacheField>
    <cacheField name="[Stores_lookup].[Country].[Country]" caption="Country" numFmtId="0" hierarchy="63" level="1">
      <sharedItems containsSemiMixedTypes="0" containsNonDate="0" containsString="0"/>
    </cacheField>
  </cacheFields>
  <cacheHierarchies count="110">
    <cacheHierarchy uniqueName="[Calendar_lookup].[date]" caption="date" attribute="1" time="1" defaultMemberUniqueName="[Calendar_lookup].[date].[All]" allUniqueName="[Calendar_lookup].[date].[All]" dimensionUniqueName="[Calendar_lookup]" displayFolder="" count="2"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Start of Month]" caption="Start of Month" attribute="1" time="1" defaultMemberUniqueName="[Calendar_lookup].[Start of Month].[All]" allUniqueName="[Calendar_lookup].[Start of Month].[All]" dimensionUniqueName="[Calendar_lookup]" displayFolder="" count="2" memberValueDatatype="7"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Start of Week]" caption="Start of Week" attribute="1" time="1" defaultMemberUniqueName="[Calendar_lookup].[Start of Week].[All]" allUniqueName="[Calendar_lookup].[Start of Week].[All]" dimensionUniqueName="[Calendar_lookup]" displayFolder="" count="2" memberValueDatatype="7" unbalanced="0">
      <fieldsUsage count="2">
        <fieldUsage x="-1"/>
        <fieldUsage x="3"/>
      </fieldsUsage>
    </cacheHierarchy>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Day of Week]" caption="Day of Week" attribute="1" defaultMemberUniqueName="[Calendar_lookup].[Day of Week].[All]" allUniqueName="[Calendar_lookup].[Day of Week].[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End of Month]" caption="End of Month" attribute="1" time="1" defaultMemberUniqueName="[Calendar_lookup].[End of Month].[All]" allUniqueName="[Calendar_lookup].[End of Month].[All]" dimensionUniqueName="[Calendar_lookup]" displayFolder="" count="0" memberValueDatatype="7" unbalanced="0"/>
    <cacheHierarchy uniqueName="[Calendar_lookup].[Quarter of Year]" caption="Quarter of Year" attribute="1" defaultMemberUniqueName="[Calendar_lookup].[Quarter of Year].[All]" allUniqueName="[Calendar_lookup].[Quarter of Year].[All]" dimensionUniqueName="[Calendar_lookup]" displayFolder="" count="0" memberValueDatatype="130" unbalanced="0"/>
    <cacheHierarchy uniqueName="[Calendar_lookup].[Week of Year]" caption="Week of Year" attribute="1" defaultMemberUniqueName="[Calendar_lookup].[Week of Year].[All]" allUniqueName="[Calendar_lookup].[Week of Year].[All]" dimensionUniqueName="[Calendar_lookup]" displayFolder="" count="2" memberValueDatatype="130" unbalanced="0">
      <fieldsUsage count="2">
        <fieldUsage x="-1"/>
        <fieldUsage x="4"/>
      </fieldsUsage>
    </cacheHierarchy>
    <cacheHierarchy uniqueName="[Customers_lookup].[customer_id]" caption="customer_id" attribute="1" defaultMemberUniqueName="[Customers_lookup].[customer_id].[All]" allUniqueName="[Customers_lookup].[customer_id].[All]" dimensionUniqueName="[Customers_lookup]" displayFolder="" count="0" memberValueDatatype="20" unbalanced="0"/>
    <cacheHierarchy uniqueName="[Customers_lookup].[customer_acct_num]" caption="customer_acct_num" attribute="1" defaultMemberUniqueName="[Customers_lookup].[customer_acct_num].[All]" allUniqueName="[Customers_lookup].[customer_acct_num].[All]" dimensionUniqueName="[Customers_lookup]" displayFolder="" count="0" memberValueDatatype="130" unbalanced="0"/>
    <cacheHierarchy uniqueName="[Customers_lookup].[first_name]" caption="first_name" attribute="1" defaultMemberUniqueName="[Customers_lookup].[first_name].[All]" allUniqueName="[Customers_lookup].[first_name].[All]" dimensionUniqueName="[Customers_lookup]" displayFolder="" count="0" memberValueDatatype="130" unbalanced="0"/>
    <cacheHierarchy uniqueName="[Customers_lookup].[last_name]" caption="last_name" attribute="1" defaultMemberUniqueName="[Customers_lookup].[last_name].[All]" allUniqueName="[Customers_lookup].[last_name].[All]" dimensionUniqueName="[Customers_lookup]" displayFolder="" count="0" memberValueDatatype="130" unbalanced="0"/>
    <cacheHierarchy uniqueName="[Customers_lookup].[customer_address]" caption="customer_address" attribute="1" defaultMemberUniqueName="[Customers_lookup].[customer_address].[All]" allUniqueName="[Customers_lookup].[customer_address].[All]" dimensionUniqueName="[Customers_lookup]" displayFolder="" count="0" memberValueDatatype="130" unbalanced="0"/>
    <cacheHierarchy uniqueName="[Customers_lookup].[customer_city]" caption="customer_city" attribute="1" defaultMemberUniqueName="[Customers_lookup].[customer_city].[All]" allUniqueName="[Customers_lookup].[customer_city].[All]" dimensionUniqueName="[Customers_lookup]" displayFolder="" count="0" memberValueDatatype="130" unbalanced="0"/>
    <cacheHierarchy uniqueName="[Customers_lookup].[customer_state_province]" caption="customer_state_province" attribute="1" defaultMemberUniqueName="[Customers_lookup].[customer_state_province].[All]" allUniqueName="[Customers_lookup].[customer_state_province].[All]" dimensionUniqueName="[Customers_lookup]" displayFolder="" count="0" memberValueDatatype="130" unbalanced="0"/>
    <cacheHierarchy uniqueName="[Customers_lookup].[Postal_code]" caption="Postal_code" attribute="1" defaultMemberUniqueName="[Customers_lookup].[Postal_code].[All]" allUniqueName="[Customers_lookup].[Postal_code].[All]" dimensionUniqueName="[Customers_lookup]" displayFolder="" count="0" memberValueDatatype="130" unbalanced="0"/>
    <cacheHierarchy uniqueName="[Customers_lookup].[Country]" caption="Country" attribute="1" defaultMemberUniqueName="[Customers_lookup].[Country].[All]" allUniqueName="[Customers_lookup].[Country].[All]" dimensionUniqueName="[Customers_lookup]" displayFolder="" count="0" memberValueDatatype="130" unbalanced="0"/>
    <cacheHierarchy uniqueName="[Customers_lookup].[birthdate]" caption="birthdate" attribute="1" time="1" defaultMemberUniqueName="[Customers_lookup].[birthdate].[All]" allUniqueName="[Customers_lookup].[birthdate].[All]" dimensionUniqueName="[Customers_lookup]" displayFolder="" count="0" memberValueDatatype="7" unbalanced="0"/>
    <cacheHierarchy uniqueName="[Customers_lookup].[marital_status]" caption="marital_status" attribute="1" defaultMemberUniqueName="[Customers_lookup].[marital_status].[All]" allUniqueName="[Customers_lookup].[marital_status].[All]" dimensionUniqueName="[Customers_lookup]" displayFolder="" count="0" memberValueDatatype="130" unbalanced="0"/>
    <cacheHierarchy uniqueName="[Customers_lookup].[yearly_income]" caption="yearly_income" attribute="1" defaultMemberUniqueName="[Customers_lookup].[yearly_income].[All]" allUniqueName="[Customers_lookup].[yearly_income].[All]" dimensionUniqueName="[Customers_lookup]" displayFolder="" count="0" memberValueDatatype="130" unbalanced="0"/>
    <cacheHierarchy uniqueName="[Customers_lookup].[gender]" caption="gender" attribute="1" defaultMemberUniqueName="[Customers_lookup].[gender].[All]" allUniqueName="[Customers_lookup].[gender].[All]" dimensionUniqueName="[Customers_lookup]" displayFolder="" count="0" memberValueDatatype="130" unbalanced="0"/>
    <cacheHierarchy uniqueName="[Customers_lookup].[total_children]" caption="total_children" attribute="1" defaultMemberUniqueName="[Customers_lookup].[total_children].[All]" allUniqueName="[Customers_lookup].[total_children].[All]" dimensionUniqueName="[Customers_lookup]" displayFolder="" count="0" memberValueDatatype="20" unbalanced="0"/>
    <cacheHierarchy uniqueName="[Customers_lookup].[num_children_at_home]" caption="num_children_at_home" attribute="1" defaultMemberUniqueName="[Customers_lookup].[num_children_at_home].[All]" allUniqueName="[Customers_lookup].[num_children_at_home].[All]" dimensionUniqueName="[Customers_lookup]" displayFolder="" count="0" memberValueDatatype="20" unbalanced="0"/>
    <cacheHierarchy uniqueName="[Customers_lookup].[education]" caption="education" attribute="1" defaultMemberUniqueName="[Customers_lookup].[education].[All]" allUniqueName="[Customers_lookup].[education].[All]" dimensionUniqueName="[Customers_lookup]" displayFolder="" count="0" memberValueDatatype="130" unbalanced="0"/>
    <cacheHierarchy uniqueName="[Customers_lookup].[acct_open_date]" caption="acct_open_date" attribute="1" time="1" defaultMemberUniqueName="[Customers_lookup].[acct_open_date].[All]" allUniqueName="[Customers_lookup].[acct_open_date].[All]" dimensionUniqueName="[Customers_lookup]" displayFolder="" count="0" memberValueDatatype="7" unbalanced="0"/>
    <cacheHierarchy uniqueName="[Customers_lookup].[member_card]" caption="member_card" attribute="1" defaultMemberUniqueName="[Customers_lookup].[member_card].[All]" allUniqueName="[Customers_lookup].[member_card].[All]" dimensionUniqueName="[Customers_lookup]" displayFolder="" count="0" memberValueDatatype="130" unbalanced="0"/>
    <cacheHierarchy uniqueName="[Customers_lookup].[occupation]" caption="occupation" attribute="1" defaultMemberUniqueName="[Customers_lookup].[occupation].[All]" allUniqueName="[Customers_lookup].[occupation].[All]" dimensionUniqueName="[Customers_lookup]" displayFolder="" count="0" memberValueDatatype="130" unbalanced="0"/>
    <cacheHierarchy uniqueName="[Customers_lookup].[homeowner]" caption="homeowner" attribute="1" defaultMemberUniqueName="[Customers_lookup].[homeowner].[All]" allUniqueName="[Customers_lookup].[homeowner].[All]" dimensionUniqueName="[Customers_lookup]" displayFolder="" count="0" memberValueDatatype="130" unbalanced="0"/>
    <cacheHierarchy uniqueName="[Customers_lookup].[Full_name]" caption="Full_name" attribute="1" defaultMemberUniqueName="[Customers_lookup].[Full_name].[All]" allUniqueName="[Customers_lookup].[Full_name].[All]" dimensionUniqueName="[Customers_lookup]" displayFolder="" count="0" memberValueDatatype="130" unbalanced="0"/>
    <cacheHierarchy uniqueName="[Customers_lookup].[Birth_year]" caption="Birth_year" attribute="1" defaultMemberUniqueName="[Customers_lookup].[Birth_year].[All]" allUniqueName="[Customers_lookup].[Birth_year].[All]" dimensionUniqueName="[Customers_lookup]" displayFolder="" count="0" memberValueDatatype="20" unbalanced="0"/>
    <cacheHierarchy uniqueName="[Customers_lookup].[Has_children]" caption="Has_children" attribute="1" defaultMemberUniqueName="[Customers_lookup].[Has_children].[All]" allUniqueName="[Customers_lookup].[Has_children].[All]" dimensionUniqueName="[Customers_lookup]" displayFolder="" count="0" memberValueDatatype="130" unbalanced="0"/>
    <cacheHierarchy uniqueName="[Customers_lookup].[Current Age (Age on 31 Dec 1998)]" caption="Current Age (Age on 31 Dec 1998)" attribute="1" defaultMemberUniqueName="[Customers_lookup].[Current Age (Age on 31 Dec 1998)].[All]" allUniqueName="[Customers_lookup].[Current Age (Age on 31 Dec 1998)].[All]" dimensionUniqueName="[Customers_lookup]" displayFolder="" count="0" memberValueDatatype="20" unbalanced="0"/>
    <cacheHierarchy uniqueName="[Customers_lookup].[Priority]" caption="Priority" attribute="1" defaultMemberUniqueName="[Customers_lookup].[Priority].[All]" allUniqueName="[Customers_lookup].[Priority].[All]" dimensionUniqueName="[Customers_lookup]" displayFolder="" count="0" memberValueDatatype="130" unbalanced="0"/>
    <cacheHierarchy uniqueName="[Customers_lookup].[Short Country]" caption="Short Country" attribute="1" defaultMemberUniqueName="[Customers_lookup].[Short Country].[All]" allUniqueName="[Customers_lookup].[Short Country].[All]" dimensionUniqueName="[Customers_lookup]" displayFolder="" count="0" memberValueDatatype="130" unbalanced="0"/>
    <cacheHierarchy uniqueName="[Customers_lookup].[House Number]" caption="House Number" attribute="1" defaultMemberUniqueName="[Customers_lookup].[House Number].[All]" allUniqueName="[Customers_lookup].[House Number].[All]" dimensionUniqueName="[Customers_lookup]" displayFolder="" count="0" memberValueDatatype="13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0"/>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ice Tier]" caption="Price Tier" attribute="1" defaultMemberUniqueName="[Product_lookup].[Price Tier].[All]" allUniqueName="[Product_lookup].[Price Tier].[All]" dimensionUniqueName="[Product_lookup]" displayFolder="" count="0" memberValueDatatype="130" unbalanced="0"/>
    <cacheHierarchy uniqueName="[Regions_lookup].[region_id]" caption="region_id" attribute="1" defaultMemberUniqueName="[Regions_lookup].[region_id].[All]" allUniqueName="[Regions_lookup].[region_id].[All]" dimensionUniqueName="[Regions_lookup]" displayFolder="" count="0" memberValueDatatype="20" unbalanced="0"/>
    <cacheHierarchy uniqueName="[Regions_lookup].[sales_district]" caption="sales_district" attribute="1" defaultMemberUniqueName="[Regions_lookup].[sales_district].[All]" allUniqueName="[Regions_lookup].[sales_district].[All]" dimensionUniqueName="[Regions_lookup]" displayFolder="" count="0" memberValueDatatype="130" unbalanced="0"/>
    <cacheHierarchy uniqueName="[Regions_lookup].[sales_region]" caption="sales_region" attribute="1" defaultMemberUniqueName="[Regions_lookup].[sales_region].[All]" allUniqueName="[Regions_lookup].[sales_region].[All]" dimensionUniqueName="[Regions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s_lookup].[store_id]" caption="store_id" attribute="1" defaultMemberUniqueName="[Stores_lookup].[store_id].[All]" allUniqueName="[Stores_lookup].[store_id].[All]" dimensionUniqueName="[Stores_lookup]" displayFolder="" count="0" memberValueDatatype="20" unbalanced="0"/>
    <cacheHierarchy uniqueName="[Stores_lookup].[region_id]" caption="region_id" attribute="1" defaultMemberUniqueName="[Stores_lookup].[region_id].[All]" allUniqueName="[Stores_lookup].[region_id].[All]" dimensionUniqueName="[Stores_lookup]" displayFolder="" count="0" memberValueDatatype="20" unbalanced="0"/>
    <cacheHierarchy uniqueName="[Stores_lookup].[store_type]" caption="store_type" attribute="1" defaultMemberUniqueName="[Stores_lookup].[store_type].[All]" allUniqueName="[Stores_lookup].[store_type].[All]" dimensionUniqueName="[Stores_lookup]" displayFolder="" count="0" memberValueDatatype="130" unbalanced="0"/>
    <cacheHierarchy uniqueName="[Stores_lookup].[store_name]" caption="store_name" attribute="1" defaultMemberUniqueName="[Stores_lookup].[store_name].[All]" allUniqueName="[Stores_lookup].[store_name].[All]" dimensionUniqueName="[Stores_lookup]" displayFolder="" count="0" memberValueDatatype="130" unbalanced="0"/>
    <cacheHierarchy uniqueName="[Stores_lookup].[store_street_address]" caption="store_street_address" attribute="1" defaultMemberUniqueName="[Stores_lookup].[store_street_address].[All]" allUniqueName="[Stores_lookup].[store_street_address].[All]" dimensionUniqueName="[Stores_lookup]" displayFolder="" count="0" memberValueDatatype="130" unbalanced="0"/>
    <cacheHierarchy uniqueName="[Stores_lookup].[City]" caption="City" attribute="1" defaultMemberUniqueName="[Stores_lookup].[City].[All]" allUniqueName="[Stores_lookup].[City].[All]" dimensionUniqueName="[Stores_lookup]" displayFolder="" count="0" memberValueDatatype="130" unbalanced="0"/>
    <cacheHierarchy uniqueName="[Stores_lookup].[State/Province]" caption="State/Province" attribute="1" defaultMemberUniqueName="[Stores_lookup].[State/Province].[All]" allUniqueName="[Stores_lookup].[State/Province].[All]" dimensionUniqueName="[Stores_lookup]" displayFolder="" count="0" memberValueDatatype="130" unbalanced="0"/>
    <cacheHierarchy uniqueName="[Stores_lookup].[Country]" caption="Country" attribute="1" defaultMemberUniqueName="[Stores_lookup].[Country].[All]" allUniqueName="[Stores_lookup].[Country].[All]" dimensionUniqueName="[Stores_lookup]" displayFolder="" count="2" memberValueDatatype="130" unbalanced="0">
      <fieldsUsage count="2">
        <fieldUsage x="-1"/>
        <fieldUsage x="5"/>
      </fieldsUsage>
    </cacheHierarchy>
    <cacheHierarchy uniqueName="[Stores_lookup].[store_phone]" caption="store_phone" attribute="1" defaultMemberUniqueName="[Stores_lookup].[store_phone].[All]" allUniqueName="[Stores_lookup].[store_phone].[All]" dimensionUniqueName="[Stores_lookup]" displayFolder="" count="0" memberValueDatatype="130" unbalanced="0"/>
    <cacheHierarchy uniqueName="[Stores_lookup].[first_opened_date]" caption="first_opened_date" attribute="1" time="1" defaultMemberUniqueName="[Stores_lookup].[first_opened_date].[All]" allUniqueName="[Stores_lookup].[first_opened_date].[All]" dimensionUniqueName="[Stores_lookup]" displayFolder="" count="0" memberValueDatatype="7" unbalanced="0"/>
    <cacheHierarchy uniqueName="[Stores_lookup].[last_remodel_date]" caption="last_remodel_date" attribute="1" time="1" defaultMemberUniqueName="[Stores_lookup].[last_remodel_date].[All]" allUniqueName="[Stores_lookup].[last_remodel_date].[All]" dimensionUniqueName="[Stores_lookup]" displayFolder="" count="0" memberValueDatatype="7" unbalanced="0"/>
    <cacheHierarchy uniqueName="[Stores_lookup].[total_sqft]" caption="total_sqft" attribute="1" defaultMemberUniqueName="[Stores_lookup].[total_sqft].[All]" allUniqueName="[Stores_lookup].[total_sqft].[All]" dimensionUniqueName="[Stores_lookup]" displayFolder="" count="0" memberValueDatatype="5" unbalanced="0"/>
    <cacheHierarchy uniqueName="[Stores_lookup].[grocery_sqft]" caption="grocery_sqft" attribute="1" defaultMemberUniqueName="[Stores_lookup].[grocery_sqft].[All]" allUniqueName="[Stores_lookup].[grocery_sqft].[All]" dimensionUniqueName="[Stores_lookup]" displayFolder="" count="0" memberValueDatatype="5" unbalanced="0"/>
    <cacheHierarchy uniqueName="[Stores_lookup].[full_address]" caption="full_address" attribute="1" defaultMemberUniqueName="[Stores_lookup].[full_address].[All]" allUniqueName="[Stores_lookup].[full_address].[All]" dimensionUniqueName="[Stores_lookup]" displayFolder="" count="0" memberValueDatatype="130" unbalanced="0"/>
    <cacheHierarchy uniqueName="[Stores_lookup].[Area_code]" caption="Area_code" attribute="1" defaultMemberUniqueName="[Stores_lookup].[Area_code].[All]" allUniqueName="[Stores_lookup].[Area_code].[All]" dimensionUniqueName="[Stores_lookup]" displayFolder="" count="0" memberValueDatatype="130" unbalanced="0"/>
    <cacheHierarchy uniqueName="[Stores_lookup].[Years since remodeled]" caption="Years since remodeled" attribute="1" defaultMemberUniqueName="[Stores_lookup].[Years since remodeled].[All]" allUniqueName="[Stores_lookup].[Years since remodeled].[All]" dimensionUniqueName="[Stores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venue]" caption="Revenue" attribute="1" defaultMemberUniqueName="[Transactions].[Revenue].[All]" allUniqueName="[Transactions].[Revenue].[All]" dimensionUniqueName="[Transactions]" displayFolder="" count="0" memberValueDatatype="5" unbalanced="0"/>
    <cacheHierarchy uniqueName="[Transactions].[Cost]" caption="Cost" attribute="1" defaultMemberUniqueName="[Transactions].[Cost].[All]" allUniqueName="[Transactions].[Cost].[All]" dimensionUniqueName="[Transactions]" displayFolder="" count="0" memberValueDatatype="5" unbalanced="0"/>
    <cacheHierarchy uniqueName="[Measures].[Unique Products]" caption="Unique Products" measure="1" displayFolder="" measureGroup="Product_lookup" count="0"/>
    <cacheHierarchy uniqueName="[Measures].[Quantity Sold]" caption="Quantity Sold" measure="1" displayFolder="" measureGroup="Transactions" count="0"/>
    <cacheHierarchy uniqueName="[Measures].[Total Transactions]" caption="Total Transactions" measure="1" displayFolder="" measureGroup="Transactions" count="0"/>
    <cacheHierarchy uniqueName="[Measures].[Weekend Transaction]" caption="Weekend Transaction" measure="1" displayFolder="" measureGroup="Transactions" count="0"/>
    <cacheHierarchy uniqueName="[Measures].[% Weekend Transaction]" caption="% Weekend Transaction" measure="1" displayFolder="" measureGroup="Transactions" count="0"/>
    <cacheHierarchy uniqueName="[Measures].[All Transactions]" caption="All Transactions" measure="1" displayFolder="" measureGroup="Transactions" count="0"/>
    <cacheHierarchy uniqueName="[Measures].[Total Revenue]" caption="Total Revenue" measure="1" displayFolder="" measureGroup="Transactions" count="0" oneField="1">
      <fieldsUsage count="1">
        <fieldUsage x="1"/>
      </fieldsUsage>
    </cacheHierarchy>
    <cacheHierarchy uniqueName="[Measures].[Total Cost]" caption="Total Cost" measure="1" displayFolder="" measureGroup="Transactions" count="0" oneField="1">
      <fieldsUsage count="1">
        <fieldUsage x="2"/>
      </fieldsUsage>
    </cacheHierarchy>
    <cacheHierarchy uniqueName="[Measures].[Total Profit]" caption="Total Profit" measure="1" displayFolder="" measureGroup="Transactions" count="0"/>
    <cacheHierarchy uniqueName="[Measures].[Profit Margin]" caption="Profit Margin" measure="1" displayFolder="" measureGroup="Transactions" count="0"/>
    <cacheHierarchy uniqueName="[Measures].[YTD Revenue]" caption="YTD Revenue" measure="1" displayFolder="" measureGroup="Transactions" count="0"/>
    <cacheHierarchy uniqueName="[Measures].[60-Day Revenue]" caption="60-Day Revenue" measure="1" displayFolder="" measureGroup="Transactions" count="0"/>
    <cacheHierarchy uniqueName="[Measures].[Last Month Transactions]" caption="Last Month Transactions" measure="1" displayFolder="" measureGroup="Transactions" count="0"/>
    <cacheHierarchy uniqueName="[Measures].[Last Month Revenue]" caption="Last Month Revenue" measure="1" displayFolder="" measureGroup="Transactions" count="0"/>
    <cacheHierarchy uniqueName="[Measures].[Last Month Profit]" caption="Last Month Profit" measure="1" displayFolder="" measureGroup="Transactions" count="0"/>
    <cacheHierarchy uniqueName="[Measures].[Revenue Target]" caption="Revenue Target" measure="1" displayFolder="" measureGroup="Transactions" count="0"/>
    <cacheHierarchy uniqueName="[Measures].[Quantity Returned]" caption="Quantity Returned" measure="1" displayFolder="" measureGroup="Returns" count="0"/>
    <cacheHierarchy uniqueName="[Measures].[Total Returns]" caption="Total Returns" measure="1" displayFolder="" measureGroup="Returns" count="0"/>
    <cacheHierarchy uniqueName="[Measures].[Returned Rate]" caption="Returned Rate" measure="1" displayFolder="" measureGroup="Returns" count="0"/>
    <cacheHierarchy uniqueName="[Measures].[All Returns]" caption="All Returns" measure="1" displayFolder="" measureGroup="Returns" count="0"/>
    <cacheHierarchy uniqueName="[Measures].[Last Month Returns]" caption="Last Month Returns" measure="1" displayFolder="" measureGroup="Returns" count="0"/>
    <cacheHierarchy uniqueName="[Measures].[__XL_Count Customers_lookup]" caption="__XL_Count Customers_lookup" measure="1" displayFolder="" measureGroup="Customers_lookup" count="0" hidden="1"/>
    <cacheHierarchy uniqueName="[Measures].[__XL_Count Calendar_lookup]" caption="__XL_Count Calendar_lookup" measure="1" displayFolder="" measureGroup="Calendar_lookup" count="0" hidden="1"/>
    <cacheHierarchy uniqueName="[Measures].[__XL_Count Product_lookup]" caption="__XL_Count Product_lookup" measure="1" displayFolder="" measureGroup="Product_lookup" count="0" hidden="1"/>
    <cacheHierarchy uniqueName="[Measures].[__XL_Count Regions_lookup]" caption="__XL_Count Regions_lookup" measure="1" displayFolder="" measureGroup="Regions_lookup" count="0" hidden="1"/>
    <cacheHierarchy uniqueName="[Measures].[__XL_Count Stores_lookup]" caption="__XL_Count Stores_lookup" measure="1" displayFolder="" measureGroup="Stores_lookup" count="0" hidden="1"/>
    <cacheHierarchy uniqueName="[Measures].[__XL_Count Transactions]" caption="__XL_Count Transactions" measure="1" displayFolder="" measureGroup="Transactions"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Revenue]" caption="Sum of Revenue" measure="1" displayFolder="" measureGroup="Transactions" count="0" hidden="1">
      <extLst>
        <ext xmlns:x15="http://schemas.microsoft.com/office/spreadsheetml/2010/11/main" uri="{B97F6D7D-B522-45F9-BDA1-12C45D357490}">
          <x15:cacheHierarchy aggregatedColumn="78"/>
        </ext>
      </extLst>
    </cacheHierarchy>
  </cacheHierarchies>
  <kpis count="0"/>
  <dimensions count="8">
    <dimension name="Calendar_lookup" uniqueName="[Calendar_lookup]" caption="Calendar_lookup"/>
    <dimension name="Customers_lookup" uniqueName="[Customers_lookup]" caption="Customers_lookup"/>
    <dimension measure="1" name="Measures" uniqueName="[Measures]" caption="Measures"/>
    <dimension name="Product_lookup" uniqueName="[Product_lookup]" caption="Product_lookup"/>
    <dimension name="Regions_lookup" uniqueName="[Regions_lookup]" caption="Regions_lookup"/>
    <dimension name="Returns" uniqueName="[Returns]" caption="Returns"/>
    <dimension name="Stores_lookup" uniqueName="[Stores_lookup]" caption="Stores_lookup"/>
    <dimension name="Transactions" uniqueName="[Transactions]" caption="Transactions"/>
  </dimensions>
  <measureGroups count="7">
    <measureGroup name="Calendar_lookup" caption="Calendar_lookup"/>
    <measureGroup name="Customers_lookup" caption="Customers_lookup"/>
    <measureGroup name="Product_lookup" caption="Product_lookup"/>
    <measureGroup name="Regions_lookup" caption="Regions_lookup"/>
    <measureGroup name="Returns" caption="Returns"/>
    <measureGroup name="Stores_lookup" caption="Stores_lookup"/>
    <measureGroup name="Transactions" caption="Transaction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76CDA85-581C-43D4-9E03-79B2D277AC29}" name="pivot_product_brand" cacheId="451" applyNumberFormats="0" applyBorderFormats="0" applyFontFormats="0" applyPatternFormats="0" applyAlignmentFormats="0" applyWidthHeightFormats="1" dataCaption="Values" tag="984b0de5-8e15-4048-af53-07c525f545b8" updatedVersion="6" minRefreshableVersion="5" useAutoFormatting="1" subtotalHiddenItems="1" itemPrintTitles="1" createdVersion="6" indent="0" outline="1" outlineData="1" multipleFieldFilters="0">
  <location ref="A1:E113" firstHeaderRow="0" firstDataRow="1" firstDataCol="1"/>
  <pivotFields count="6">
    <pivotField axis="axisRow" allDrilled="1" subtotalTop="0" showAll="0" sortType="de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2">
    <i>
      <x v="54"/>
    </i>
    <i>
      <x v="100"/>
    </i>
    <i>
      <x v="33"/>
    </i>
    <i>
      <x v="107"/>
    </i>
    <i>
      <x v="56"/>
    </i>
    <i>
      <x v="77"/>
    </i>
    <i>
      <x v="39"/>
    </i>
    <i>
      <x v="42"/>
    </i>
    <i>
      <x v="58"/>
    </i>
    <i>
      <x v="8"/>
    </i>
    <i>
      <x v="96"/>
    </i>
    <i>
      <x v="88"/>
    </i>
    <i>
      <x v="11"/>
    </i>
    <i>
      <x v="19"/>
    </i>
    <i>
      <x v="26"/>
    </i>
    <i>
      <x v="55"/>
    </i>
    <i>
      <x v="6"/>
    </i>
    <i>
      <x v="59"/>
    </i>
    <i>
      <x v="29"/>
    </i>
    <i>
      <x v="48"/>
    </i>
    <i>
      <x v="79"/>
    </i>
    <i>
      <x v="97"/>
    </i>
    <i>
      <x v="69"/>
    </i>
    <i>
      <x v="80"/>
    </i>
    <i>
      <x v="20"/>
    </i>
    <i>
      <x v="9"/>
    </i>
    <i>
      <x v="65"/>
    </i>
    <i>
      <x v="81"/>
    </i>
    <i>
      <x v="18"/>
    </i>
    <i>
      <x v="17"/>
    </i>
    <i>
      <x v="14"/>
    </i>
    <i>
      <x v="57"/>
    </i>
    <i>
      <x v="95"/>
    </i>
    <i>
      <x v="34"/>
    </i>
    <i>
      <x v="16"/>
    </i>
    <i>
      <x v="50"/>
    </i>
    <i>
      <x v="12"/>
    </i>
    <i>
      <x v="22"/>
    </i>
    <i>
      <x v="25"/>
    </i>
    <i>
      <x v="40"/>
    </i>
    <i>
      <x v="73"/>
    </i>
    <i>
      <x v="68"/>
    </i>
    <i>
      <x v="2"/>
    </i>
    <i>
      <x v="28"/>
    </i>
    <i>
      <x v="87"/>
    </i>
    <i>
      <x v="37"/>
    </i>
    <i>
      <x v="36"/>
    </i>
    <i>
      <x v="92"/>
    </i>
    <i>
      <x v="103"/>
    </i>
    <i>
      <x v="110"/>
    </i>
    <i>
      <x v="51"/>
    </i>
    <i>
      <x v="38"/>
    </i>
    <i>
      <x v="94"/>
    </i>
    <i>
      <x v="72"/>
    </i>
    <i>
      <x v="101"/>
    </i>
    <i>
      <x v="78"/>
    </i>
    <i>
      <x v="23"/>
    </i>
    <i>
      <x v="49"/>
    </i>
    <i>
      <x v="82"/>
    </i>
    <i>
      <x v="75"/>
    </i>
    <i>
      <x v="53"/>
    </i>
    <i>
      <x v="5"/>
    </i>
    <i>
      <x v="21"/>
    </i>
    <i>
      <x v="104"/>
    </i>
    <i>
      <x v="109"/>
    </i>
    <i>
      <x v="108"/>
    </i>
    <i>
      <x v="31"/>
    </i>
    <i>
      <x v="44"/>
    </i>
    <i>
      <x v="74"/>
    </i>
    <i>
      <x v="70"/>
    </i>
    <i>
      <x v="30"/>
    </i>
    <i>
      <x v="71"/>
    </i>
    <i>
      <x v="90"/>
    </i>
    <i>
      <x v="24"/>
    </i>
    <i>
      <x v="35"/>
    </i>
    <i>
      <x v="76"/>
    </i>
    <i>
      <x v="61"/>
    </i>
    <i>
      <x v="47"/>
    </i>
    <i>
      <x v="15"/>
    </i>
    <i>
      <x v="89"/>
    </i>
    <i>
      <x v="93"/>
    </i>
    <i>
      <x v="64"/>
    </i>
    <i>
      <x v="7"/>
    </i>
    <i>
      <x v="63"/>
    </i>
    <i>
      <x v="62"/>
    </i>
    <i>
      <x v="86"/>
    </i>
    <i>
      <x v="98"/>
    </i>
    <i>
      <x v="106"/>
    </i>
    <i>
      <x v="13"/>
    </i>
    <i>
      <x v="43"/>
    </i>
    <i>
      <x v="41"/>
    </i>
    <i>
      <x v="46"/>
    </i>
    <i>
      <x v="27"/>
    </i>
    <i>
      <x v="1"/>
    </i>
    <i>
      <x v="10"/>
    </i>
    <i>
      <x v="4"/>
    </i>
    <i>
      <x v="85"/>
    </i>
    <i>
      <x v="60"/>
    </i>
    <i>
      <x v="67"/>
    </i>
    <i>
      <x v="32"/>
    </i>
    <i>
      <x v="45"/>
    </i>
    <i>
      <x v="91"/>
    </i>
    <i>
      <x v="3"/>
    </i>
    <i>
      <x v="84"/>
    </i>
    <i>
      <x v="52"/>
    </i>
    <i>
      <x v="102"/>
    </i>
    <i>
      <x/>
    </i>
    <i>
      <x v="99"/>
    </i>
    <i>
      <x v="83"/>
    </i>
    <i>
      <x v="105"/>
    </i>
    <i>
      <x v="66"/>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activeTabTopLevelEntity name="[Transactions]"/>
        <x15:activeTabTopLevelEntity name="[Retur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D452BBB-4F2D-4164-A7D2-48A44EB4814A}" name="pivot_treemap" cacheId="448" applyNumberFormats="0" applyBorderFormats="0" applyFontFormats="0" applyPatternFormats="0" applyAlignmentFormats="0" applyWidthHeightFormats="1" dataCaption="Values" tag="26fa3937-5a72-458d-a02f-4ba108e16736" updatedVersion="6" minRefreshableVersion="5" useAutoFormatting="1" subtotalHiddenItems="1" rowGrandTotals="0" itemPrintTitles="1" createdVersion="6" indent="0" outline="1" outlineData="1" multipleFieldFilters="0">
  <location ref="A15:B18"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3">
    <i>
      <x/>
    </i>
    <i>
      <x v="1"/>
    </i>
    <i>
      <x v="2"/>
    </i>
  </rowItems>
  <colItems count="1">
    <i/>
  </colItems>
  <dataFields count="1">
    <dataField fld="1"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D755FF9-1C1B-4A02-94F1-8E281DB60C8D}" name="pivot_map" cacheId="445" applyNumberFormats="0" applyBorderFormats="0" applyFontFormats="0" applyPatternFormats="0" applyAlignmentFormats="0" applyWidthHeightFormats="1" dataCaption="Values" tag="16f0062b-9454-4659-b95b-da46f2f4f2f8" updatedVersion="6" minRefreshableVersion="5" useAutoFormatting="1" subtotalHiddenItems="1" rowGrandTotals="0" itemPrintTitles="1" createdVersion="6" indent="0" outline="1" outlineData="1" multipleFieldFilters="0">
  <location ref="A1:C11" firstHeaderRow="1" firstDataRow="1" firstDataCol="2"/>
  <pivotFields count="3">
    <pivotField axis="axisRow" allDrilled="1" outline="0" subtotalTop="0" showAll="0" dataSourceSort="1" defaultSubtotal="0" defaultAttributeDrillState="1">
      <items count="3">
        <item x="0"/>
        <item x="1"/>
        <item x="2"/>
      </items>
      <extLst>
        <ext xmlns:x14="http://schemas.microsoft.com/office/spreadsheetml/2009/9/main" uri="{2946ED86-A175-432a-8AC1-64E0C546D7DE}">
          <x14:pivotField fillDownLabels="1"/>
        </ext>
      </extLst>
    </pivotField>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2">
    <field x="0"/>
    <field x="2"/>
  </rowFields>
  <rowItems count="10">
    <i>
      <x/>
      <x/>
    </i>
    <i>
      <x v="1"/>
      <x v="1"/>
    </i>
    <i r="1">
      <x v="2"/>
    </i>
    <i r="1">
      <x v="3"/>
    </i>
    <i r="1">
      <x v="4"/>
    </i>
    <i r="1">
      <x v="5"/>
    </i>
    <i r="1">
      <x v="6"/>
    </i>
    <i>
      <x v="2"/>
      <x v="7"/>
    </i>
    <i r="1">
      <x v="8"/>
    </i>
    <i r="1">
      <x v="9"/>
    </i>
  </rowItems>
  <colItems count="1">
    <i/>
  </colItems>
  <dataFields count="1">
    <dataField fld="1"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2">
    <rowHierarchyUsage hierarchyUsage="63"/>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_lookup]"/>
        <x15:activeTabTopLevelEntity name="[Transactions]"/>
        <x15:activeTabTopLevelEntity name="[Customer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2F6EE1C-F05E-4326-88BA-C0E57DAA8C4C}" name="pivot_transaction_mom" cacheId="460" applyNumberFormats="0" applyBorderFormats="0" applyFontFormats="0" applyPatternFormats="0" applyAlignmentFormats="0" applyWidthHeightFormats="1" dataCaption="Values" updatedVersion="6" minRefreshableVersion="5" useAutoFormatting="1" subtotalHiddenItems="1" rowGrandTotals="0" itemPrintTitles="1" createdVersion="6" indent="0" outline="1" outlineData="1" multipleFieldFilters="0" chartFormat="5">
  <location ref="A1:C25" firstHeaderRow="0" firstDataRow="1" firstDataCol="1"/>
  <pivotFields count="4">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Fields count="1">
    <field x="-2"/>
  </colFields>
  <colItems count="2">
    <i>
      <x/>
    </i>
    <i i="1">
      <x v="1"/>
    </i>
  </colItems>
  <dataFields count="2">
    <dataField fld="1" subtotal="count" baseField="0" baseItem="0"/>
    <dataField fld="2" subtotal="count" baseField="0" baseItem="0"/>
  </dataField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activeTabTopLevelEntity name="[Stor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B025A23-DCDE-4E3D-8746-F97EE4C126A4}" name="pivot_profit_mom" cacheId="454" applyNumberFormats="0" applyBorderFormats="0" applyFontFormats="0" applyPatternFormats="0" applyAlignmentFormats="0" applyWidthHeightFormats="1" dataCaption="Values" updatedVersion="6" minRefreshableVersion="5" useAutoFormatting="1" subtotalHiddenItems="1" rowGrandTotals="0" itemPrintTitles="1" createdVersion="6" indent="0" outline="1" outlineData="1" multipleFieldFilters="0" chartFormat="9">
  <location ref="A1:C25" firstHeaderRow="0" firstDataRow="1" firstDataCol="1"/>
  <pivotFields count="4">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Fields count="1">
    <field x="-2"/>
  </colFields>
  <colItems count="2">
    <i>
      <x/>
    </i>
    <i i="1">
      <x v="1"/>
    </i>
  </colItems>
  <dataFields count="2">
    <dataField fld="1" subtotal="count" baseField="0" baseItem="0"/>
    <dataField fld="2" subtotal="count" baseField="0" baseItem="0"/>
  </dataField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activeTabTopLevelEntity name="[Stor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B9D8388-8AC3-475B-8770-D7F98EA5399D}" name="pivot_returns_mom" cacheId="457" applyNumberFormats="0" applyBorderFormats="0" applyFontFormats="0" applyPatternFormats="0" applyAlignmentFormats="0" applyWidthHeightFormats="1" dataCaption="Values" updatedVersion="6" minRefreshableVersion="5" useAutoFormatting="1" subtotalHiddenItems="1" rowGrandTotals="0" itemPrintTitles="1" createdVersion="6" indent="0" outline="1" outlineData="1" multipleFieldFilters="0" chartFormat="6">
  <location ref="A1:C25" firstHeaderRow="0" firstDataRow="1" firstDataCol="1"/>
  <pivotFields count="4">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Fields count="1">
    <field x="-2"/>
  </colFields>
  <colItems count="2">
    <i>
      <x/>
    </i>
    <i i="1">
      <x v="1"/>
    </i>
  </colItems>
  <dataFields count="2">
    <dataField fld="1" subtotal="count" baseField="0" baseItem="0"/>
    <dataField fld="2" subtotal="count" baseField="0" baseItem="0"/>
  </dataFields>
  <chartFormats count="2">
    <chartFormat chart="5" format="10" series="1">
      <pivotArea type="data" outline="0" fieldPosition="0">
        <references count="1">
          <reference field="4294967294" count="1" selected="0">
            <x v="0"/>
          </reference>
        </references>
      </pivotArea>
    </chartFormat>
    <chartFormat chart="5" format="11" series="1">
      <pivotArea type="data" outline="0" fieldPosition="0">
        <references count="1">
          <reference field="4294967294"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activeTabTopLevelEntity name="[Returns]"/>
        <x15:activeTabTopLevelEntity name="[Stor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EAB5E74-4846-408B-8D54-24AE1485401F}" name="pivot_revenue_mom" cacheId="463" applyNumberFormats="0" applyBorderFormats="0" applyFontFormats="0" applyPatternFormats="0" applyAlignmentFormats="0" applyWidthHeightFormats="1" dataCaption="Values" updatedVersion="6" minRefreshableVersion="5" useAutoFormatting="1" subtotalHiddenItems="1" rowGrandTotals="0" itemPrintTitles="1" createdVersion="6" indent="0" outline="1" outlineData="1" multipleFieldFilters="0" chartFormat="6">
  <location ref="A1:C25" firstHeaderRow="0" firstDataRow="1" firstDataCol="1"/>
  <pivotFields count="4">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x v="23"/>
    </i>
  </rowItems>
  <colFields count="1">
    <field x="-2"/>
  </colFields>
  <colItems count="2">
    <i>
      <x/>
    </i>
    <i i="1">
      <x v="1"/>
    </i>
  </colItems>
  <dataFields count="2">
    <dataField fld="1" subtotal="count" baseField="0" baseItem="0"/>
    <dataField fld="2"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activeTabTopLevelEntity name="[Returns]"/>
        <x15:activeTabTopLevelEntity name="[Stores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D4759FF-A3AD-439C-9A70-09A0E74D44AB}" name="pivot_top_products" cacheId="466" applyNumberFormats="0" applyBorderFormats="0" applyFontFormats="0" applyPatternFormats="0" applyAlignmentFormats="0" applyWidthHeightFormats="1" dataCaption="Values" updatedVersion="6" minRefreshableVersion="5" useAutoFormatting="1" subtotalHiddenItems="1" rowGrandTotals="0" itemPrintTitles="1" createdVersion="6" indent="0" outline="1" outlineData="1" multipleFieldFilters="0" chartFormat="6">
  <location ref="A1:B1560" firstHeaderRow="1" firstDataRow="1" firstDataCol="1"/>
  <pivotFields count="3">
    <pivotField axis="axisRow" allDrilled="1" subtotalTop="0" showAll="0" sortType="descending" defaultSubtotal="0" defaultAttributeDrillState="1">
      <items count="15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559">
    <i>
      <x v="779"/>
    </i>
    <i>
      <x v="895"/>
    </i>
    <i>
      <x v="250"/>
    </i>
    <i>
      <x v="748"/>
    </i>
    <i>
      <x v="565"/>
    </i>
    <i>
      <x v="634"/>
    </i>
    <i>
      <x v="1079"/>
    </i>
    <i>
      <x v="528"/>
    </i>
    <i>
      <x v="1284"/>
    </i>
    <i>
      <x v="864"/>
    </i>
    <i>
      <x v="108"/>
    </i>
    <i>
      <x v="1007"/>
    </i>
    <i>
      <x v="1421"/>
    </i>
    <i>
      <x v="781"/>
    </i>
    <i>
      <x v="1072"/>
    </i>
    <i>
      <x v="915"/>
    </i>
    <i>
      <x v="123"/>
    </i>
    <i>
      <x v="918"/>
    </i>
    <i>
      <x v="1428"/>
    </i>
    <i>
      <x v="1394"/>
    </i>
    <i>
      <x v="260"/>
    </i>
    <i>
      <x v="32"/>
    </i>
    <i>
      <x v="292"/>
    </i>
    <i>
      <x v="722"/>
    </i>
    <i>
      <x v="525"/>
    </i>
    <i>
      <x v="883"/>
    </i>
    <i>
      <x v="892"/>
    </i>
    <i>
      <x v="965"/>
    </i>
    <i>
      <x v="276"/>
    </i>
    <i>
      <x v="1137"/>
    </i>
    <i>
      <x v="674"/>
    </i>
    <i>
      <x v="749"/>
    </i>
    <i>
      <x v="1237"/>
    </i>
    <i>
      <x v="218"/>
    </i>
    <i>
      <x v="967"/>
    </i>
    <i>
      <x v="671"/>
    </i>
    <i>
      <x v="1175"/>
    </i>
    <i>
      <x v="1464"/>
    </i>
    <i>
      <x v="1020"/>
    </i>
    <i>
      <x v="1135"/>
    </i>
    <i>
      <x v="788"/>
    </i>
    <i>
      <x v="137"/>
    </i>
    <i>
      <x v="1316"/>
    </i>
    <i>
      <x v="1406"/>
    </i>
    <i>
      <x v="1525"/>
    </i>
    <i>
      <x v="365"/>
    </i>
    <i>
      <x v="176"/>
    </i>
    <i>
      <x v="830"/>
    </i>
    <i>
      <x v="1223"/>
    </i>
    <i>
      <x v="677"/>
    </i>
    <i>
      <x v="431"/>
    </i>
    <i>
      <x v="1539"/>
    </i>
    <i>
      <x v="710"/>
    </i>
    <i>
      <x v="234"/>
    </i>
    <i>
      <x v="1355"/>
    </i>
    <i>
      <x v="122"/>
    </i>
    <i>
      <x v="943"/>
    </i>
    <i>
      <x v="712"/>
    </i>
    <i>
      <x v="731"/>
    </i>
    <i>
      <x v="96"/>
    </i>
    <i>
      <x v="444"/>
    </i>
    <i>
      <x v="936"/>
    </i>
    <i>
      <x v="969"/>
    </i>
    <i>
      <x v="1268"/>
    </i>
    <i>
      <x v="795"/>
    </i>
    <i>
      <x v="256"/>
    </i>
    <i>
      <x v="1526"/>
    </i>
    <i>
      <x v="434"/>
    </i>
    <i>
      <x v="133"/>
    </i>
    <i>
      <x v="495"/>
    </i>
    <i>
      <x v="1429"/>
    </i>
    <i>
      <x v="1058"/>
    </i>
    <i>
      <x v="786"/>
    </i>
    <i>
      <x v="610"/>
    </i>
    <i>
      <x v="399"/>
    </i>
    <i>
      <x v="928"/>
    </i>
    <i>
      <x v="632"/>
    </i>
    <i>
      <x v="86"/>
    </i>
    <i>
      <x v="808"/>
    </i>
    <i>
      <x v="320"/>
    </i>
    <i>
      <x v="1271"/>
    </i>
    <i>
      <x v="1208"/>
    </i>
    <i>
      <x v="695"/>
    </i>
    <i>
      <x v="257"/>
    </i>
    <i>
      <x v="396"/>
    </i>
    <i>
      <x v="1431"/>
    </i>
    <i>
      <x v="363"/>
    </i>
    <i>
      <x v="615"/>
    </i>
    <i>
      <x v="1021"/>
    </i>
    <i>
      <x v="332"/>
    </i>
    <i>
      <x v="129"/>
    </i>
    <i>
      <x v="924"/>
    </i>
    <i>
      <x v="705"/>
    </i>
    <i>
      <x v="889"/>
    </i>
    <i>
      <x v="1245"/>
    </i>
    <i>
      <x v="1548"/>
    </i>
    <i>
      <x v="1379"/>
    </i>
    <i>
      <x v="231"/>
    </i>
    <i>
      <x v="238"/>
    </i>
    <i>
      <x v="754"/>
    </i>
    <i>
      <x v="1059"/>
    </i>
    <i>
      <x v="1384"/>
    </i>
    <i>
      <x v="484"/>
    </i>
    <i>
      <x v="153"/>
    </i>
    <i>
      <x v="580"/>
    </i>
    <i>
      <x v="1057"/>
    </i>
    <i>
      <x v="1235"/>
    </i>
    <i>
      <x v="1132"/>
    </i>
    <i>
      <x v="1107"/>
    </i>
    <i>
      <x v="516"/>
    </i>
    <i>
      <x v="691"/>
    </i>
    <i>
      <x v="751"/>
    </i>
    <i>
      <x v="405"/>
    </i>
    <i>
      <x v="1415"/>
    </i>
    <i>
      <x v="65"/>
    </i>
    <i>
      <x v="1255"/>
    </i>
    <i>
      <x v="847"/>
    </i>
    <i>
      <x v="369"/>
    </i>
    <i>
      <x v="313"/>
    </i>
    <i>
      <x v="148"/>
    </i>
    <i>
      <x v="21"/>
    </i>
    <i>
      <x v="1465"/>
    </i>
    <i>
      <x v="304"/>
    </i>
    <i>
      <x v="785"/>
    </i>
    <i>
      <x v="280"/>
    </i>
    <i>
      <x v="628"/>
    </i>
    <i>
      <x v="548"/>
    </i>
    <i>
      <x v="1346"/>
    </i>
    <i>
      <x v="75"/>
    </i>
    <i>
      <x v="449"/>
    </i>
    <i>
      <x v="757"/>
    </i>
    <i>
      <x v="1162"/>
    </i>
    <i>
      <x v="884"/>
    </i>
    <i>
      <x v="724"/>
    </i>
    <i>
      <x v="813"/>
    </i>
    <i>
      <x v="336"/>
    </i>
    <i>
      <x v="1163"/>
    </i>
    <i>
      <x v="1322"/>
    </i>
    <i>
      <x v="534"/>
    </i>
    <i>
      <x v="1102"/>
    </i>
    <i>
      <x v="1250"/>
    </i>
    <i>
      <x v="1485"/>
    </i>
    <i>
      <x v="745"/>
    </i>
    <i>
      <x v="1215"/>
    </i>
    <i>
      <x v="151"/>
    </i>
    <i>
      <x v="134"/>
    </i>
    <i>
      <x v="587"/>
    </i>
    <i>
      <x v="345"/>
    </i>
    <i>
      <x v="537"/>
    </i>
    <i>
      <x v="961"/>
    </i>
    <i>
      <x v="1029"/>
    </i>
    <i>
      <x v="556"/>
    </i>
    <i>
      <x v="680"/>
    </i>
    <i>
      <x v="584"/>
    </i>
    <i>
      <x v="999"/>
    </i>
    <i>
      <x v="41"/>
    </i>
    <i>
      <x v="211"/>
    </i>
    <i>
      <x v="1218"/>
    </i>
    <i>
      <x v="539"/>
    </i>
    <i>
      <x v="436"/>
    </i>
    <i>
      <x v="738"/>
    </i>
    <i>
      <x v="1179"/>
    </i>
    <i>
      <x v="1285"/>
    </i>
    <i>
      <x v="826"/>
    </i>
    <i>
      <x v="846"/>
    </i>
    <i>
      <x v="823"/>
    </i>
    <i>
      <x v="116"/>
    </i>
    <i>
      <x v="662"/>
    </i>
    <i>
      <x v="93"/>
    </i>
    <i>
      <x v="244"/>
    </i>
    <i>
      <x v="1315"/>
    </i>
    <i>
      <x v="1114"/>
    </i>
    <i>
      <x v="566"/>
    </i>
    <i>
      <x v="198"/>
    </i>
    <i>
      <x v="1401"/>
    </i>
    <i>
      <x v="1185"/>
    </i>
    <i>
      <x v="506"/>
    </i>
    <i>
      <x v="391"/>
    </i>
    <i>
      <x v="338"/>
    </i>
    <i>
      <x v="1416"/>
    </i>
    <i>
      <x v="1480"/>
    </i>
    <i>
      <x v="132"/>
    </i>
    <i>
      <x v="1468"/>
    </i>
    <i>
      <x v="1201"/>
    </i>
    <i>
      <x v="985"/>
    </i>
    <i>
      <x v="946"/>
    </i>
    <i>
      <x v="1101"/>
    </i>
    <i>
      <x v="598"/>
    </i>
    <i>
      <x v="564"/>
    </i>
    <i>
      <x v="52"/>
    </i>
    <i>
      <x v="1531"/>
    </i>
    <i>
      <x v="451"/>
    </i>
    <i>
      <x v="782"/>
    </i>
    <i>
      <x v="1117"/>
    </i>
    <i>
      <x v="653"/>
    </i>
    <i>
      <x v="772"/>
    </i>
    <i>
      <x v="1025"/>
    </i>
    <i>
      <x v="362"/>
    </i>
    <i>
      <x v="789"/>
    </i>
    <i>
      <x v="1321"/>
    </i>
    <i>
      <x v="64"/>
    </i>
    <i>
      <x v="441"/>
    </i>
    <i>
      <x v="1541"/>
    </i>
    <i>
      <x v="519"/>
    </i>
    <i>
      <x v="203"/>
    </i>
    <i>
      <x v="184"/>
    </i>
    <i>
      <x v="1519"/>
    </i>
    <i>
      <x v="831"/>
    </i>
    <i>
      <x v="271"/>
    </i>
    <i>
      <x v="232"/>
    </i>
    <i>
      <x v="840"/>
    </i>
    <i>
      <x v="1097"/>
    </i>
    <i>
      <x v="853"/>
    </i>
    <i>
      <x v="585"/>
    </i>
    <i>
      <x v="1272"/>
    </i>
    <i>
      <x v="1286"/>
    </i>
    <i>
      <x v="669"/>
    </i>
    <i>
      <x v="1404"/>
    </i>
    <i>
      <x v="15"/>
    </i>
    <i>
      <x v="489"/>
    </i>
    <i>
      <x v="1290"/>
    </i>
    <i>
      <x v="1331"/>
    </i>
    <i>
      <x v="644"/>
    </i>
    <i>
      <x v="1333"/>
    </i>
    <i>
      <x v="175"/>
    </i>
    <i>
      <x v="859"/>
    </i>
    <i>
      <x v="263"/>
    </i>
    <i>
      <x v="413"/>
    </i>
    <i>
      <x v="736"/>
    </i>
    <i>
      <x v="576"/>
    </i>
    <i>
      <x v="708"/>
    </i>
    <i>
      <x v="245"/>
    </i>
    <i>
      <x v="552"/>
    </i>
    <i>
      <x v="356"/>
    </i>
    <i>
      <x/>
    </i>
    <i>
      <x v="953"/>
    </i>
    <i>
      <x v="220"/>
    </i>
    <i>
      <x v="56"/>
    </i>
    <i>
      <x v="136"/>
    </i>
    <i>
      <x v="910"/>
    </i>
    <i>
      <x v="127"/>
    </i>
    <i>
      <x v="143"/>
    </i>
    <i>
      <x v="83"/>
    </i>
    <i>
      <x v="829"/>
    </i>
    <i>
      <x v="53"/>
    </i>
    <i>
      <x v="1265"/>
    </i>
    <i>
      <x v="1494"/>
    </i>
    <i>
      <x v="222"/>
    </i>
    <i>
      <x v="1066"/>
    </i>
    <i>
      <x v="1254"/>
    </i>
    <i>
      <x v="1274"/>
    </i>
    <i>
      <x v="1451"/>
    </i>
    <i>
      <x v="1553"/>
    </i>
    <i>
      <x v="882"/>
    </i>
    <i>
      <x v="1089"/>
    </i>
    <i>
      <x v="571"/>
    </i>
    <i>
      <x v="670"/>
    </i>
    <i>
      <x v="142"/>
    </i>
    <i>
      <x v="890"/>
    </i>
    <i>
      <x v="1140"/>
    </i>
    <i>
      <x v="1194"/>
    </i>
    <i>
      <x v="1129"/>
    </i>
    <i>
      <x v="902"/>
    </i>
    <i>
      <x v="1398"/>
    </i>
    <i>
      <x v="1143"/>
    </i>
    <i>
      <x v="14"/>
    </i>
    <i>
      <x v="1444"/>
    </i>
    <i>
      <x v="281"/>
    </i>
    <i>
      <x v="727"/>
    </i>
    <i>
      <x v="503"/>
    </i>
    <i>
      <x v="1227"/>
    </i>
    <i>
      <x v="1281"/>
    </i>
    <i>
      <x v="76"/>
    </i>
    <i>
      <x v="1301"/>
    </i>
    <i>
      <x v="342"/>
    </i>
    <i>
      <x v="1367"/>
    </i>
    <i>
      <x v="715"/>
    </i>
    <i>
      <x v="920"/>
    </i>
    <i>
      <x v="1522"/>
    </i>
    <i>
      <x v="766"/>
    </i>
    <i>
      <x v="454"/>
    </i>
    <i>
      <x v="536"/>
    </i>
    <i>
      <x v="796"/>
    </i>
    <i>
      <x v="429"/>
    </i>
    <i>
      <x v="1508"/>
    </i>
    <i>
      <x v="819"/>
    </i>
    <i>
      <x v="775"/>
    </i>
    <i>
      <x v="933"/>
    </i>
    <i>
      <x v="201"/>
    </i>
    <i>
      <x v="1220"/>
    </i>
    <i>
      <x v="614"/>
    </i>
    <i>
      <x v="544"/>
    </i>
    <i>
      <x v="1068"/>
    </i>
    <i>
      <x v="770"/>
    </i>
    <i>
      <x v="896"/>
    </i>
    <i>
      <x v="1217"/>
    </i>
    <i>
      <x v="104"/>
    </i>
    <i>
      <x v="393"/>
    </i>
    <i>
      <x v="1288"/>
    </i>
    <i>
      <x v="1499"/>
    </i>
    <i>
      <x v="207"/>
    </i>
    <i>
      <x v="1125"/>
    </i>
    <i>
      <x v="729"/>
    </i>
    <i>
      <x v="1184"/>
    </i>
    <i>
      <x v="283"/>
    </i>
    <i>
      <x v="810"/>
    </i>
    <i>
      <x v="160"/>
    </i>
    <i>
      <x v="958"/>
    </i>
    <i>
      <x v="960"/>
    </i>
    <i>
      <x v="746"/>
    </i>
    <i>
      <x v="855"/>
    </i>
    <i>
      <x v="1527"/>
    </i>
    <i>
      <x v="592"/>
    </i>
    <i>
      <x v="1199"/>
    </i>
    <i>
      <x v="945"/>
    </i>
    <i>
      <x v="581"/>
    </i>
    <i>
      <x v="1239"/>
    </i>
    <i>
      <x v="278"/>
    </i>
    <i>
      <x v="1256"/>
    </i>
    <i>
      <x v="1130"/>
    </i>
    <i>
      <x v="491"/>
    </i>
    <i>
      <x v="769"/>
    </i>
    <i>
      <x v="402"/>
    </i>
    <i>
      <x v="931"/>
    </i>
    <i>
      <x v="1060"/>
    </i>
    <i>
      <x v="941"/>
    </i>
    <i>
      <x v="1420"/>
    </i>
    <i>
      <x v="735"/>
    </i>
    <i>
      <x v="12"/>
    </i>
    <i>
      <x v="470"/>
    </i>
    <i>
      <x v="1000"/>
    </i>
    <i>
      <x v="523"/>
    </i>
    <i>
      <x v="1511"/>
    </i>
    <i>
      <x v="732"/>
    </i>
    <i>
      <x v="435"/>
    </i>
    <i>
      <x v="341"/>
    </i>
    <i>
      <x v="343"/>
    </i>
    <i>
      <x v="850"/>
    </i>
    <i>
      <x v="530"/>
    </i>
    <i>
      <x v="572"/>
    </i>
    <i>
      <x v="18"/>
    </i>
    <i>
      <x v="793"/>
    </i>
    <i>
      <x v="563"/>
    </i>
    <i>
      <x v="479"/>
    </i>
    <i>
      <x v="609"/>
    </i>
    <i>
      <x v="423"/>
    </i>
    <i>
      <x v="455"/>
    </i>
    <i>
      <x v="302"/>
    </i>
    <i>
      <x v="575"/>
    </i>
    <i>
      <x v="1090"/>
    </i>
    <i>
      <x v="19"/>
    </i>
    <i>
      <x v="1031"/>
    </i>
    <i>
      <x v="1283"/>
    </i>
    <i>
      <x v="756"/>
    </i>
    <i>
      <x v="1099"/>
    </i>
    <i>
      <x v="926"/>
    </i>
    <i>
      <x v="1229"/>
    </i>
    <i>
      <x v="1004"/>
    </i>
    <i>
      <x v="1306"/>
    </i>
    <i>
      <x v="10"/>
    </i>
    <i>
      <x v="39"/>
    </i>
    <i>
      <x v="1046"/>
    </i>
    <i>
      <x v="1305"/>
    </i>
    <i>
      <x v="26"/>
    </i>
    <i>
      <x v="1466"/>
    </i>
    <i>
      <x v="768"/>
    </i>
    <i>
      <x v="1042"/>
    </i>
    <i>
      <x v="1362"/>
    </i>
    <i>
      <x v="758"/>
    </i>
    <i>
      <x v="288"/>
    </i>
    <i>
      <x v="1546"/>
    </i>
    <i>
      <x v="174"/>
    </i>
    <i>
      <x v="1514"/>
    </i>
    <i>
      <x v="240"/>
    </i>
    <i>
      <x v="167"/>
    </i>
    <i>
      <x v="1356"/>
    </i>
    <i>
      <x v="689"/>
    </i>
    <i>
      <x v="1298"/>
    </i>
    <i>
      <x v="502"/>
    </i>
    <i>
      <x v="88"/>
    </i>
    <i>
      <x v="1359"/>
    </i>
    <i>
      <x v="1395"/>
    </i>
    <i>
      <x v="54"/>
    </i>
    <i>
      <x v="410"/>
    </i>
    <i>
      <x v="510"/>
    </i>
    <i>
      <x v="73"/>
    </i>
    <i>
      <x v="303"/>
    </i>
    <i>
      <x v="1417"/>
    </i>
    <i>
      <x v="1372"/>
    </i>
    <i>
      <x v="89"/>
    </i>
    <i>
      <x v="1433"/>
    </i>
    <i>
      <x v="1405"/>
    </i>
    <i>
      <x v="465"/>
    </i>
    <i>
      <x v="16"/>
    </i>
    <i>
      <x v="60"/>
    </i>
    <i>
      <x v="185"/>
    </i>
    <i>
      <x v="309"/>
    </i>
    <i>
      <x v="1108"/>
    </i>
    <i>
      <x v="57"/>
    </i>
    <i>
      <x v="339"/>
    </i>
    <i>
      <x v="1520"/>
    </i>
    <i>
      <x v="105"/>
    </i>
    <i>
      <x v="1065"/>
    </i>
    <i>
      <x v="1192"/>
    </i>
    <i>
      <x v="753"/>
    </i>
    <i>
      <x v="983"/>
    </i>
    <i>
      <x v="158"/>
    </i>
    <i>
      <x v="761"/>
    </i>
    <i>
      <x v="1320"/>
    </i>
    <i>
      <x v="1078"/>
    </i>
    <i>
      <x v="747"/>
    </i>
    <i>
      <x v="8"/>
    </i>
    <i>
      <x v="863"/>
    </i>
    <i>
      <x v="316"/>
    </i>
    <i>
      <x v="1022"/>
    </i>
    <i>
      <x v="1425"/>
    </i>
    <i>
      <x v="886"/>
    </i>
    <i>
      <x v="1500"/>
    </i>
    <i>
      <x v="468"/>
    </i>
    <i>
      <x v="420"/>
    </i>
    <i>
      <x v="934"/>
    </i>
    <i>
      <x v="226"/>
    </i>
    <i>
      <x v="668"/>
    </i>
    <i>
      <x v="815"/>
    </i>
    <i>
      <x v="1075"/>
    </i>
    <i>
      <x v="40"/>
    </i>
    <i>
      <x v="601"/>
    </i>
    <i>
      <x v="1064"/>
    </i>
    <i>
      <x v="279"/>
    </i>
    <i>
      <x v="531"/>
    </i>
    <i>
      <x v="229"/>
    </i>
    <i>
      <x v="744"/>
    </i>
    <i>
      <x v="360"/>
    </i>
    <i>
      <x v="91"/>
    </i>
    <i>
      <x v="236"/>
    </i>
    <i>
      <x v="1371"/>
    </i>
    <i>
      <x v="385"/>
    </i>
    <i>
      <x v="619"/>
    </i>
    <i>
      <x v="477"/>
    </i>
    <i>
      <x v="1457"/>
    </i>
    <i>
      <x v="181"/>
    </i>
    <i>
      <x v="591"/>
    </i>
    <i>
      <x v="780"/>
    </i>
    <i>
      <x v="955"/>
    </i>
    <i>
      <x v="798"/>
    </i>
    <i>
      <x v="828"/>
    </i>
    <i>
      <x v="1267"/>
    </i>
    <i>
      <x v="155"/>
    </i>
    <i>
      <x v="296"/>
    </i>
    <i>
      <x v="446"/>
    </i>
    <i>
      <x v="1093"/>
    </i>
    <i>
      <x v="816"/>
    </i>
    <i>
      <x v="1024"/>
    </i>
    <i>
      <x v="58"/>
    </i>
    <i>
      <x v="1352"/>
    </i>
    <i>
      <x v="1085"/>
    </i>
    <i>
      <x v="492"/>
    </i>
    <i>
      <x v="1083"/>
    </i>
    <i>
      <x v="1213"/>
    </i>
    <i>
      <x v="295"/>
    </i>
    <i>
      <x v="802"/>
    </i>
    <i>
      <x v="462"/>
    </i>
    <i>
      <x v="1225"/>
    </i>
    <i>
      <x v="511"/>
    </i>
    <i>
      <x v="390"/>
    </i>
    <i>
      <x v="790"/>
    </i>
    <i>
      <x v="898"/>
    </i>
    <i>
      <x v="1142"/>
    </i>
    <i>
      <x v="145"/>
    </i>
    <i>
      <x v="1244"/>
    </i>
    <i>
      <x v="1294"/>
    </i>
    <i>
      <x v="1302"/>
    </i>
    <i>
      <x v="1402"/>
    </i>
    <i>
      <x v="709"/>
    </i>
    <i>
      <x v="1318"/>
    </i>
    <i>
      <x v="259"/>
    </i>
    <i>
      <x v="1098"/>
    </i>
    <i>
      <x v="1238"/>
    </i>
    <i>
      <x v="1027"/>
    </i>
    <i>
      <x v="1412"/>
    </i>
    <i>
      <x v="508"/>
    </i>
    <i>
      <x v="851"/>
    </i>
    <i>
      <x v="1543"/>
    </i>
    <i>
      <x v="125"/>
    </i>
    <i>
      <x v="241"/>
    </i>
    <i>
      <x v="1497"/>
    </i>
    <i>
      <x v="1188"/>
    </i>
    <i>
      <x v="1228"/>
    </i>
    <i>
      <x v="490"/>
    </i>
    <i>
      <x v="1159"/>
    </i>
    <i>
      <x v="1277"/>
    </i>
    <i>
      <x v="466"/>
    </i>
    <i>
      <x v="478"/>
    </i>
    <i>
      <x v="637"/>
    </i>
    <i>
      <x v="110"/>
    </i>
    <i>
      <x v="998"/>
    </i>
    <i>
      <x v="876"/>
    </i>
    <i>
      <x v="1418"/>
    </i>
    <i>
      <x v="521"/>
    </i>
    <i>
      <x v="90"/>
    </i>
    <i>
      <x v="437"/>
    </i>
    <i>
      <x v="1249"/>
    </i>
    <i>
      <x v="1139"/>
    </i>
    <i>
      <x v="44"/>
    </i>
    <i>
      <x v="643"/>
    </i>
    <i>
      <x v="1234"/>
    </i>
    <i>
      <x v="730"/>
    </i>
    <i>
      <x v="1478"/>
    </i>
    <i>
      <x v="1180"/>
    </i>
    <i>
      <x v="867"/>
    </i>
    <i>
      <x v="460"/>
    </i>
    <i>
      <x v="190"/>
    </i>
    <i>
      <x v="1385"/>
    </i>
    <i>
      <x v="646"/>
    </i>
    <i>
      <x v="760"/>
    </i>
    <i>
      <x v="95"/>
    </i>
    <i>
      <x v="1493"/>
    </i>
    <i>
      <x v="1446"/>
    </i>
    <i>
      <x v="352"/>
    </i>
    <i>
      <x v="854"/>
    </i>
    <i>
      <x v="274"/>
    </i>
    <i>
      <x v="1082"/>
    </i>
    <i>
      <x v="370"/>
    </i>
    <i>
      <x v="1504"/>
    </i>
    <i>
      <x v="996"/>
    </i>
    <i>
      <x v="1538"/>
    </i>
    <i>
      <x v="636"/>
    </i>
    <i>
      <x v="1115"/>
    </i>
    <i>
      <x v="1364"/>
    </i>
    <i>
      <x v="59"/>
    </i>
    <i>
      <x v="1440"/>
    </i>
    <i>
      <x v="588"/>
    </i>
    <i>
      <x v="582"/>
    </i>
    <i>
      <x v="1118"/>
    </i>
    <i>
      <x v="1128"/>
    </i>
    <i>
      <x v="833"/>
    </i>
    <i>
      <x v="312"/>
    </i>
    <i>
      <x v="837"/>
    </i>
    <i>
      <x v="1232"/>
    </i>
    <i>
      <x v="862"/>
    </i>
    <i>
      <x v="6"/>
    </i>
    <i>
      <x v="767"/>
    </i>
    <i>
      <x v="298"/>
    </i>
    <i>
      <x v="1373"/>
    </i>
    <i>
      <x v="1248"/>
    </i>
    <i>
      <x v="1544"/>
    </i>
    <i>
      <x v="777"/>
    </i>
    <i>
      <x v="467"/>
    </i>
    <i>
      <x v="248"/>
    </i>
    <i>
      <x v="596"/>
    </i>
    <i>
      <x v="1477"/>
    </i>
    <i>
      <x v="1242"/>
    </i>
    <i>
      <x v="1111"/>
    </i>
    <i>
      <x v="1034"/>
    </i>
    <i>
      <x v="1251"/>
    </i>
    <i>
      <x v="221"/>
    </i>
    <i>
      <x v="1505"/>
    </i>
    <i>
      <x v="1557"/>
    </i>
    <i>
      <x v="199"/>
    </i>
    <i>
      <x v="1287"/>
    </i>
    <i>
      <x v="1540"/>
    </i>
    <i>
      <x v="284"/>
    </i>
    <i>
      <x v="1521"/>
    </i>
    <i>
      <x v="908"/>
    </i>
    <i>
      <x v="881"/>
    </i>
    <i>
      <x v="388"/>
    </i>
    <i>
      <x v="1335"/>
    </i>
    <i>
      <x v="716"/>
    </i>
    <i>
      <x v="647"/>
    </i>
    <i>
      <x v="17"/>
    </i>
    <i>
      <x v="1032"/>
    </i>
    <i>
      <x v="1037"/>
    </i>
    <i>
      <x v="824"/>
    </i>
    <i>
      <x v="154"/>
    </i>
    <i>
      <x v="416"/>
    </i>
    <i>
      <x v="408"/>
    </i>
    <i>
      <x v="457"/>
    </i>
    <i>
      <x v="980"/>
    </i>
    <i>
      <x v="215"/>
    </i>
    <i>
      <x v="111"/>
    </i>
    <i>
      <x v="1127"/>
    </i>
    <i>
      <x v="693"/>
    </i>
    <i>
      <x v="550"/>
    </i>
    <i>
      <x v="545"/>
    </i>
    <i>
      <x v="648"/>
    </i>
    <i>
      <x v="518"/>
    </i>
    <i>
      <x v="386"/>
    </i>
    <i>
      <x v="84"/>
    </i>
    <i>
      <x v="1502"/>
    </i>
    <i>
      <x v="287"/>
    </i>
    <i>
      <x v="150"/>
    </i>
    <i>
      <x v="966"/>
    </i>
    <i>
      <x v="20"/>
    </i>
    <i>
      <x v="373"/>
    </i>
    <i>
      <x v="568"/>
    </i>
    <i>
      <x v="290"/>
    </i>
    <i>
      <x v="299"/>
    </i>
    <i>
      <x v="887"/>
    </i>
    <i>
      <x v="1253"/>
    </i>
    <i>
      <x v="326"/>
    </i>
    <i>
      <x v="560"/>
    </i>
    <i>
      <x v="1269"/>
    </i>
    <i>
      <x v="885"/>
    </i>
    <i>
      <x v="1044"/>
    </i>
    <i>
      <x v="1375"/>
    </i>
    <i>
      <x v="513"/>
    </i>
    <i>
      <x v="233"/>
    </i>
    <i>
      <x v="1161"/>
    </i>
    <i>
      <x v="1012"/>
    </i>
    <i>
      <x v="1236"/>
    </i>
    <i>
      <x v="562"/>
    </i>
    <i>
      <x v="907"/>
    </i>
    <i>
      <x v="707"/>
    </i>
    <i>
      <x v="542"/>
    </i>
    <i>
      <x v="774"/>
    </i>
    <i>
      <x v="583"/>
    </i>
    <i>
      <x v="45"/>
    </i>
    <i>
      <x v="266"/>
    </i>
    <i>
      <x v="366"/>
    </i>
    <i>
      <x v="577"/>
    </i>
    <i>
      <x v="9"/>
    </i>
    <i>
      <x v="739"/>
    </i>
    <i>
      <x v="481"/>
    </i>
    <i>
      <x v="1304"/>
    </i>
    <i>
      <x v="932"/>
    </i>
    <i>
      <x v="975"/>
    </i>
    <i>
      <x v="422"/>
    </i>
    <i>
      <x v="825"/>
    </i>
    <i>
      <x v="624"/>
    </i>
    <i>
      <x v="860"/>
    </i>
    <i>
      <x v="258"/>
    </i>
    <i>
      <x v="344"/>
    </i>
    <i>
      <x v="404"/>
    </i>
    <i>
      <x v="1106"/>
    </i>
    <i>
      <x v="555"/>
    </i>
    <i>
      <x v="119"/>
    </i>
    <i>
      <x v="1039"/>
    </i>
    <i>
      <x v="440"/>
    </i>
    <i>
      <x v="667"/>
    </i>
    <i>
      <x v="906"/>
    </i>
    <i>
      <x v="1259"/>
    </i>
    <i>
      <x v="652"/>
    </i>
    <i>
      <x v="224"/>
    </i>
    <i>
      <x v="1554"/>
    </i>
    <i>
      <x v="412"/>
    </i>
    <i>
      <x v="501"/>
    </i>
    <i>
      <x v="649"/>
    </i>
    <i>
      <x v="1300"/>
    </i>
    <i>
      <x v="24"/>
    </i>
    <i>
      <x v="1001"/>
    </i>
    <i>
      <x v="1070"/>
    </i>
    <i>
      <x v="1054"/>
    </i>
    <i>
      <x v="1191"/>
    </i>
    <i>
      <x v="1448"/>
    </i>
    <i>
      <x v="1262"/>
    </i>
    <i>
      <x v="131"/>
    </i>
    <i>
      <x v="546"/>
    </i>
    <i>
      <x v="1481"/>
    </i>
    <i>
      <x v="1241"/>
    </i>
    <i>
      <x v="195"/>
    </i>
    <i>
      <x v="1110"/>
    </i>
    <i>
      <x v="4"/>
    </i>
    <i>
      <x v="623"/>
    </i>
    <i>
      <x v="1011"/>
    </i>
    <i>
      <x v="1120"/>
    </i>
    <i>
      <x v="1345"/>
    </i>
    <i>
      <x v="817"/>
    </i>
    <i>
      <x v="1136"/>
    </i>
    <i>
      <x v="252"/>
    </i>
    <i>
      <x v="300"/>
    </i>
    <i>
      <x v="1052"/>
    </i>
    <i>
      <x v="469"/>
    </i>
    <i>
      <x v="1008"/>
    </i>
    <i>
      <x v="640"/>
    </i>
    <i>
      <x v="547"/>
    </i>
    <i>
      <x v="1181"/>
    </i>
    <i>
      <x v="427"/>
    </i>
    <i>
      <x v="204"/>
    </i>
    <i>
      <x v="1100"/>
    </i>
    <i>
      <x v="849"/>
    </i>
    <i>
      <x v="990"/>
    </i>
    <i>
      <x v="72"/>
    </i>
    <i>
      <x v="1309"/>
    </i>
    <i>
      <x v="1442"/>
    </i>
    <i>
      <x v="1397"/>
    </i>
    <i>
      <x v="1524"/>
    </i>
    <i>
      <x v="156"/>
    </i>
    <i>
      <x v="1512"/>
    </i>
    <i>
      <x v="1523"/>
    </i>
    <i>
      <x v="1455"/>
    </i>
    <i>
      <x v="485"/>
    </i>
    <i>
      <x v="433"/>
    </i>
    <i>
      <x v="409"/>
    </i>
    <i>
      <x v="372"/>
    </i>
    <i>
      <x v="661"/>
    </i>
    <i>
      <x v="1343"/>
    </i>
    <i>
      <x v="711"/>
    </i>
    <i>
      <x v="66"/>
    </i>
    <i>
      <x v="1080"/>
    </i>
    <i>
      <x v="1017"/>
    </i>
    <i>
      <x v="1396"/>
    </i>
    <i>
      <x v="940"/>
    </i>
    <i>
      <x v="832"/>
    </i>
    <i>
      <x v="621"/>
    </i>
    <i>
      <x v="873"/>
    </i>
    <i>
      <x v="349"/>
    </i>
    <i>
      <x v="67"/>
    </i>
    <i>
      <x v="1437"/>
    </i>
    <i>
      <x v="253"/>
    </i>
    <i>
      <x v="914"/>
    </i>
    <i>
      <x v="683"/>
    </i>
    <i>
      <x v="765"/>
    </i>
    <i>
      <x v="1150"/>
    </i>
    <i>
      <x v="1349"/>
    </i>
    <i>
      <x v="177"/>
    </i>
    <i>
      <x v="1152"/>
    </i>
    <i>
      <x v="306"/>
    </i>
    <i>
      <x v="301"/>
    </i>
    <i>
      <x v="1016"/>
    </i>
    <i>
      <x v="992"/>
    </i>
    <i>
      <x v="611"/>
    </i>
    <i>
      <x v="719"/>
    </i>
    <i>
      <x v="1319"/>
    </i>
    <i>
      <x v="740"/>
    </i>
    <i>
      <x v="1423"/>
    </i>
    <i>
      <x v="1077"/>
    </i>
    <i>
      <x v="452"/>
    </i>
    <i>
      <x v="461"/>
    </i>
    <i>
      <x v="487"/>
    </i>
    <i>
      <x v="964"/>
    </i>
    <i>
      <x v="1295"/>
    </i>
    <i>
      <x v="351"/>
    </i>
    <i>
      <x v="1091"/>
    </i>
    <i>
      <x v="25"/>
    </i>
    <i>
      <x v="1354"/>
    </i>
    <i>
      <x v="432"/>
    </i>
    <i>
      <x v="335"/>
    </i>
    <i>
      <x v="114"/>
    </i>
    <i>
      <x v="976"/>
    </i>
    <i>
      <x v="1361"/>
    </i>
    <i>
      <x v="514"/>
    </i>
    <i>
      <x v="699"/>
    </i>
    <i>
      <x v="1317"/>
    </i>
    <i>
      <x v="763"/>
    </i>
    <i>
      <x v="178"/>
    </i>
    <i>
      <x v="1366"/>
    </i>
    <i>
      <x v="459"/>
    </i>
    <i>
      <x v="721"/>
    </i>
    <i>
      <x v="845"/>
    </i>
    <i>
      <x v="69"/>
    </i>
    <i>
      <x v="1202"/>
    </i>
    <i>
      <x v="700"/>
    </i>
    <i>
      <x v="1552"/>
    </i>
    <i>
      <x v="197"/>
    </i>
    <i>
      <x v="406"/>
    </i>
    <i>
      <x v="948"/>
    </i>
    <i>
      <x v="791"/>
    </i>
    <i>
      <x v="613"/>
    </i>
    <i>
      <x v="694"/>
    </i>
    <i>
      <x v="1410"/>
    </i>
    <i>
      <x v="1155"/>
    </i>
    <i>
      <x v="723"/>
    </i>
    <i>
      <x v="841"/>
    </i>
    <i>
      <x v="395"/>
    </i>
    <i>
      <x v="1330"/>
    </i>
    <i>
      <x v="77"/>
    </i>
    <i>
      <x v="375"/>
    </i>
    <i>
      <x v="1408"/>
    </i>
    <i>
      <x v="805"/>
    </i>
    <i>
      <x v="893"/>
    </i>
    <i>
      <x v="1435"/>
    </i>
    <i>
      <x v="835"/>
    </i>
    <i>
      <x v="1153"/>
    </i>
    <i>
      <x v="355"/>
    </i>
    <i>
      <x v="359"/>
    </i>
    <i>
      <x v="165"/>
    </i>
    <i>
      <x v="1324"/>
    </i>
    <i>
      <x v="80"/>
    </i>
    <i>
      <x v="664"/>
    </i>
    <i>
      <x v="291"/>
    </i>
    <i>
      <x v="334"/>
    </i>
    <i>
      <x v="68"/>
    </i>
    <i>
      <x v="1147"/>
    </i>
    <i>
      <x v="237"/>
    </i>
    <i>
      <x v="7"/>
    </i>
    <i>
      <x v="251"/>
    </i>
    <i>
      <x v="905"/>
    </i>
    <i>
      <x v="713"/>
    </i>
    <i>
      <x v="1536"/>
    </i>
    <i>
      <x v="660"/>
    </i>
    <i>
      <x v="1463"/>
    </i>
    <i>
      <x v="1084"/>
    </i>
    <i>
      <x v="809"/>
    </i>
    <i>
      <x v="651"/>
    </i>
    <i>
      <x v="1105"/>
    </i>
    <i>
      <x v="1278"/>
    </i>
    <i>
      <x v="377"/>
    </i>
    <i>
      <x v="1513"/>
    </i>
    <i>
      <x v="984"/>
    </i>
    <i>
      <x v="1310"/>
    </i>
    <i>
      <x v="797"/>
    </i>
    <i>
      <x v="267"/>
    </i>
    <i>
      <x v="209"/>
    </i>
    <i>
      <x v="471"/>
    </i>
    <i>
      <x v="844"/>
    </i>
    <i>
      <x v="51"/>
    </i>
    <i>
      <x v="235"/>
    </i>
    <i>
      <x v="1377"/>
    </i>
    <i>
      <x v="42"/>
    </i>
    <i>
      <x v="1422"/>
    </i>
    <i>
      <x v="1182"/>
    </i>
    <i>
      <x v="62"/>
    </i>
    <i>
      <x v="264"/>
    </i>
    <i>
      <x v="1116"/>
    </i>
    <i>
      <x v="112"/>
    </i>
    <i>
      <x v="357"/>
    </i>
    <i>
      <x v="1518"/>
    </i>
    <i>
      <x v="35"/>
    </i>
    <i>
      <x v="29"/>
    </i>
    <i>
      <x v="378"/>
    </i>
    <i>
      <x v="578"/>
    </i>
    <i>
      <x v="602"/>
    </i>
    <i>
      <x v="196"/>
    </i>
    <i>
      <x v="1113"/>
    </i>
    <i>
      <x v="801"/>
    </i>
    <i>
      <x v="371"/>
    </i>
    <i>
      <x v="1200"/>
    </i>
    <i>
      <x v="1507"/>
    </i>
    <i>
      <x v="930"/>
    </i>
    <i>
      <x v="219"/>
    </i>
    <i>
      <x v="1323"/>
    </i>
    <i>
      <x v="1353"/>
    </i>
    <i>
      <x v="188"/>
    </i>
    <i>
      <x v="589"/>
    </i>
    <i>
      <x v="942"/>
    </i>
    <i>
      <x v="836"/>
    </i>
    <i>
      <x v="387"/>
    </i>
    <i>
      <x v="843"/>
    </i>
    <i>
      <x v="1533"/>
    </i>
    <i>
      <x v="512"/>
    </i>
    <i>
      <x v="1436"/>
    </i>
    <i>
      <x v="1280"/>
    </i>
    <i>
      <x v="675"/>
    </i>
    <i>
      <x v="392"/>
    </i>
    <i>
      <x v="1471"/>
    </i>
    <i>
      <x v="247"/>
    </i>
    <i>
      <x v="814"/>
    </i>
    <i>
      <x v="820"/>
    </i>
    <i>
      <x v="486"/>
    </i>
    <i>
      <x v="1341"/>
    </i>
    <i>
      <x v="1452"/>
    </i>
    <i>
      <x v="2"/>
    </i>
    <i>
      <x v="505"/>
    </i>
    <i>
      <x v="696"/>
    </i>
    <i>
      <x v="61"/>
    </i>
    <i>
      <x v="1047"/>
    </i>
    <i>
      <x v="1365"/>
    </i>
    <i>
      <x v="1439"/>
    </i>
    <i>
      <x v="1450"/>
    </i>
    <i>
      <x v="348"/>
    </i>
    <i>
      <x v="33"/>
    </i>
    <i>
      <x v="1462"/>
    </i>
    <i>
      <x v="443"/>
    </i>
    <i>
      <x v="616"/>
    </i>
    <i>
      <x v="1325"/>
    </i>
    <i>
      <x v="949"/>
    </i>
    <i>
      <x v="1368"/>
    </i>
    <i>
      <x v="354"/>
    </i>
    <i>
      <x v="532"/>
    </i>
    <i>
      <x v="541"/>
    </i>
    <i>
      <x v="762"/>
    </i>
    <i>
      <x v="1391"/>
    </i>
    <i>
      <x v="1119"/>
    </i>
    <i>
      <x v="101"/>
    </i>
    <i>
      <x v="654"/>
    </i>
    <i>
      <x v="1545"/>
    </i>
    <i>
      <x v="925"/>
    </i>
    <i>
      <x v="743"/>
    </i>
    <i>
      <x v="1141"/>
    </i>
    <i>
      <x v="1195"/>
    </i>
    <i>
      <x v="848"/>
    </i>
    <i>
      <x v="1461"/>
    </i>
    <i>
      <x v="702"/>
    </i>
    <i>
      <x v="329"/>
    </i>
    <i>
      <x v="561"/>
    </i>
    <i>
      <x v="192"/>
    </i>
    <i>
      <x v="869"/>
    </i>
    <i>
      <x v="1263"/>
    </i>
    <i>
      <x v="897"/>
    </i>
    <i>
      <x v="389"/>
    </i>
    <i>
      <x v="993"/>
    </i>
    <i>
      <x v="1126"/>
    </i>
    <i>
      <x v="183"/>
    </i>
    <i>
      <x v="325"/>
    </i>
    <i>
      <x v="800"/>
    </i>
    <i>
      <x v="1374"/>
    </i>
    <i>
      <x v="307"/>
    </i>
    <i>
      <x v="1342"/>
    </i>
    <i>
      <x v="718"/>
    </i>
    <i>
      <x v="426"/>
    </i>
    <i>
      <x v="952"/>
    </i>
    <i>
      <x v="171"/>
    </i>
    <i>
      <x v="1427"/>
    </i>
    <i>
      <x v="305"/>
    </i>
    <i>
      <x v="1226"/>
    </i>
    <i>
      <x v="1144"/>
    </i>
    <i>
      <x v="498"/>
    </i>
    <i>
      <x v="1123"/>
    </i>
    <i>
      <x v="891"/>
    </i>
    <i>
      <x v="1501"/>
    </i>
    <i>
      <x v="1399"/>
    </i>
    <i>
      <x v="1006"/>
    </i>
    <i>
      <x v="717"/>
    </i>
    <i>
      <x v="656"/>
    </i>
    <i>
      <x v="590"/>
    </i>
    <i>
      <x v="381"/>
    </i>
    <i>
      <x v="1555"/>
    </i>
    <i>
      <x v="968"/>
    </i>
    <i>
      <x v="903"/>
    </i>
    <i>
      <x v="1157"/>
    </i>
    <i>
      <x v="172"/>
    </i>
    <i>
      <x v="1460"/>
    </i>
    <i>
      <x v="685"/>
    </i>
    <i>
      <x v="792"/>
    </i>
    <i>
      <x v="1270"/>
    </i>
    <i>
      <x v="383"/>
    </i>
    <i>
      <x v="1449"/>
    </i>
    <i>
      <x v="894"/>
    </i>
    <i>
      <x v="603"/>
    </i>
    <i>
      <x v="919"/>
    </i>
    <i>
      <x v="1337"/>
    </i>
    <i>
      <x v="759"/>
    </i>
    <i>
      <x v="242"/>
    </i>
    <i>
      <x v="162"/>
    </i>
    <i>
      <x v="626"/>
    </i>
    <i>
      <x v="1443"/>
    </i>
    <i>
      <x v="400"/>
    </i>
    <i>
      <x v="1332"/>
    </i>
    <i>
      <x v="951"/>
    </i>
    <i>
      <x v="216"/>
    </i>
    <i>
      <x v="424"/>
    </i>
    <i>
      <x v="327"/>
    </i>
    <i>
      <x v="827"/>
    </i>
    <i>
      <x v="1292"/>
    </i>
    <i>
      <x v="1094"/>
    </i>
    <i>
      <x v="275"/>
    </i>
    <i>
      <x v="130"/>
    </i>
    <i>
      <x v="1413"/>
    </i>
    <i>
      <x v="1069"/>
    </i>
    <i>
      <x v="989"/>
    </i>
    <i>
      <x v="488"/>
    </i>
    <i>
      <x v="453"/>
    </i>
    <i>
      <x v="1491"/>
    </i>
    <i>
      <x v="285"/>
    </i>
    <i>
      <x v="364"/>
    </i>
    <i>
      <x v="1045"/>
    </i>
    <i>
      <x v="917"/>
    </i>
    <i>
      <x v="620"/>
    </i>
    <i>
      <x v="43"/>
    </i>
    <i>
      <x v="128"/>
    </i>
    <i>
      <x v="944"/>
    </i>
    <i>
      <x v="159"/>
    </i>
    <i>
      <x v="1"/>
    </i>
    <i>
      <x v="474"/>
    </i>
    <i>
      <x v="294"/>
    </i>
    <i>
      <x v="1307"/>
    </i>
    <i>
      <x v="573"/>
    </i>
    <i>
      <x v="1061"/>
    </i>
    <i>
      <x v="494"/>
    </i>
    <i>
      <x v="1438"/>
    </i>
    <i>
      <x v="415"/>
    </i>
    <i>
      <x v="1515"/>
    </i>
    <i>
      <x v="787"/>
    </i>
    <i>
      <x v="1233"/>
    </i>
    <i>
      <x v="103"/>
    </i>
    <i>
      <x v="71"/>
    </i>
    <i>
      <x v="1076"/>
    </i>
    <i>
      <x v="1351"/>
    </i>
    <i>
      <x v="463"/>
    </i>
    <i>
      <x v="448"/>
    </i>
    <i>
      <x v="553"/>
    </i>
    <i>
      <x v="1210"/>
    </i>
    <i>
      <x v="380"/>
    </i>
    <i>
      <x v="1392"/>
    </i>
    <i>
      <x v="911"/>
    </i>
    <i>
      <x v="1193"/>
    </i>
    <i>
      <x v="1411"/>
    </i>
    <i>
      <x v="277"/>
    </i>
    <i>
      <x v="1419"/>
    </i>
    <i>
      <x v="1456"/>
    </i>
    <i>
      <x v="191"/>
    </i>
    <i>
      <x v="430"/>
    </i>
    <i>
      <x v="1260"/>
    </i>
    <i>
      <x v="1018"/>
    </i>
    <i>
      <x v="1240"/>
    </i>
    <i>
      <x v="1138"/>
    </i>
    <i>
      <x v="439"/>
    </i>
    <i>
      <x v="909"/>
    </i>
    <i>
      <x v="1299"/>
    </i>
    <i>
      <x v="838"/>
    </i>
    <i>
      <x v="737"/>
    </i>
    <i>
      <x v="1530"/>
    </i>
    <i>
      <x v="447"/>
    </i>
    <i>
      <x v="834"/>
    </i>
    <i>
      <x v="1432"/>
    </i>
    <i>
      <x v="658"/>
    </i>
    <i>
      <x v="622"/>
    </i>
    <i>
      <x v="1121"/>
    </i>
    <i>
      <x v="419"/>
    </i>
    <i>
      <x v="856"/>
    </i>
    <i>
      <x v="189"/>
    </i>
    <i>
      <x v="866"/>
    </i>
    <i>
      <x v="78"/>
    </i>
    <i>
      <x v="1476"/>
    </i>
    <i>
      <x v="1167"/>
    </i>
    <i>
      <x v="988"/>
    </i>
    <i>
      <x v="94"/>
    </i>
    <i>
      <x v="655"/>
    </i>
    <i>
      <x v="666"/>
    </i>
    <i>
      <x v="755"/>
    </i>
    <i>
      <x v="74"/>
    </i>
    <i>
      <x v="957"/>
    </i>
    <i>
      <x v="97"/>
    </i>
    <i>
      <x v="978"/>
    </i>
    <i>
      <x v="1510"/>
    </i>
    <i>
      <x v="974"/>
    </i>
    <i>
      <x v="1424"/>
    </i>
    <i>
      <x v="379"/>
    </i>
    <i>
      <x v="1264"/>
    </i>
    <i>
      <x v="904"/>
    </i>
    <i>
      <x v="977"/>
    </i>
    <i>
      <x v="1458"/>
    </i>
    <i>
      <x v="1015"/>
    </i>
    <i>
      <x v="475"/>
    </i>
    <i>
      <x v="690"/>
    </i>
    <i>
      <x v="1380"/>
    </i>
    <i>
      <x v="458"/>
    </i>
    <i>
      <x v="1400"/>
    </i>
    <i>
      <x v="950"/>
    </i>
    <i>
      <x v="30"/>
    </i>
    <i>
      <x v="1369"/>
    </i>
    <i>
      <x v="783"/>
    </i>
    <i>
      <x v="340"/>
    </i>
    <i>
      <x v="37"/>
    </i>
    <i>
      <x v="418"/>
    </i>
    <i>
      <x v="1313"/>
    </i>
    <i>
      <x v="126"/>
    </i>
    <i>
      <x v="1166"/>
    </i>
    <i>
      <x v="569"/>
    </i>
    <i>
      <x v="1086"/>
    </i>
    <i>
      <x v="1326"/>
    </i>
    <i>
      <x v="1122"/>
    </i>
    <i>
      <x v="228"/>
    </i>
    <i>
      <x v="1376"/>
    </i>
    <i>
      <x v="1339"/>
    </i>
    <i>
      <x v="682"/>
    </i>
    <i>
      <x v="401"/>
    </i>
    <i>
      <x v="1063"/>
    </i>
    <i>
      <x v="822"/>
    </i>
    <i>
      <x v="618"/>
    </i>
    <i>
      <x v="631"/>
    </i>
    <i>
      <x v="161"/>
    </i>
    <i>
      <x v="1503"/>
    </i>
    <i>
      <x v="286"/>
    </i>
    <i>
      <x v="1403"/>
    </i>
    <i>
      <x v="681"/>
    </i>
    <i>
      <x v="645"/>
    </i>
    <i>
      <x v="1414"/>
    </i>
    <i>
      <x v="878"/>
    </i>
    <i>
      <x v="861"/>
    </i>
    <i>
      <x v="269"/>
    </i>
    <i>
      <x v="22"/>
    </i>
    <i>
      <x v="937"/>
    </i>
    <i>
      <x v="857"/>
    </i>
    <i>
      <x v="701"/>
    </i>
    <i>
      <x v="1261"/>
    </i>
    <i>
      <x v="31"/>
    </i>
    <i>
      <x v="227"/>
    </i>
    <i>
      <x v="901"/>
    </i>
    <i>
      <x v="1489"/>
    </i>
    <i>
      <x v="1071"/>
    </i>
    <i>
      <x v="663"/>
    </i>
    <i>
      <x v="1409"/>
    </i>
    <i>
      <x v="812"/>
    </i>
    <i>
      <x v="1547"/>
    </i>
    <i>
      <x v="875"/>
    </i>
    <i>
      <x v="144"/>
    </i>
    <i>
      <x v="314"/>
    </i>
    <i>
      <x v="102"/>
    </i>
    <i>
      <x v="913"/>
    </i>
    <i>
      <x v="922"/>
    </i>
    <i>
      <x v="180"/>
    </i>
    <i>
      <x v="1266"/>
    </i>
    <i>
      <x v="1454"/>
    </i>
    <i>
      <x v="1109"/>
    </i>
    <i>
      <x v="1009"/>
    </i>
    <i>
      <x v="217"/>
    </i>
    <i>
      <x v="182"/>
    </i>
    <i>
      <x v="87"/>
    </i>
    <i>
      <x v="1528"/>
    </i>
    <i>
      <x v="1479"/>
    </i>
    <i>
      <x v="935"/>
    </i>
    <i>
      <x v="1206"/>
    </i>
    <i>
      <x v="384"/>
    </i>
    <i>
      <x v="673"/>
    </i>
    <i>
      <x v="741"/>
    </i>
    <i>
      <x v="100"/>
    </i>
    <i>
      <x v="733"/>
    </i>
    <i>
      <x v="606"/>
    </i>
    <i>
      <x v="255"/>
    </i>
    <i>
      <x v="927"/>
    </i>
    <i>
      <x v="607"/>
    </i>
    <i>
      <x v="1275"/>
    </i>
    <i>
      <x v="600"/>
    </i>
    <i>
      <x v="157"/>
    </i>
    <i>
      <x v="639"/>
    </i>
    <i>
      <x v="493"/>
    </i>
    <i>
      <x v="1092"/>
    </i>
    <i>
      <x v="617"/>
    </i>
    <i>
      <x v="187"/>
    </i>
    <i>
      <x v="1158"/>
    </i>
    <i>
      <x v="1490"/>
    </i>
    <i>
      <x v="764"/>
    </i>
    <i>
      <x v="995"/>
    </i>
    <i>
      <x v="1347"/>
    </i>
    <i>
      <x v="223"/>
    </i>
    <i>
      <x v="1293"/>
    </i>
    <i>
      <x v="871"/>
    </i>
    <i>
      <x v="900"/>
    </i>
    <i>
      <x v="1165"/>
    </i>
    <i>
      <x v="688"/>
    </i>
    <i>
      <x v="657"/>
    </i>
    <i>
      <x v="554"/>
    </i>
    <i>
      <x v="456"/>
    </i>
    <i>
      <x v="1014"/>
    </i>
    <i>
      <x v="1509"/>
    </i>
    <i>
      <x v="962"/>
    </i>
    <i>
      <x v="353"/>
    </i>
    <i>
      <x v="1211"/>
    </i>
    <i>
      <x v="1023"/>
    </i>
    <i>
      <x v="799"/>
    </i>
    <i>
      <x v="149"/>
    </i>
    <i>
      <x v="421"/>
    </i>
    <i>
      <x v="1036"/>
    </i>
    <i>
      <x v="1207"/>
    </i>
    <i>
      <x v="806"/>
    </i>
    <i>
      <x v="728"/>
    </i>
    <i>
      <x v="208"/>
    </i>
    <i>
      <x v="213"/>
    </i>
    <i>
      <x v="650"/>
    </i>
    <i>
      <x v="1062"/>
    </i>
    <i>
      <x v="642"/>
    </i>
    <i>
      <x v="778"/>
    </i>
    <i>
      <x v="34"/>
    </i>
    <i>
      <x v="1204"/>
    </i>
    <i>
      <x v="193"/>
    </i>
    <i>
      <x v="659"/>
    </i>
    <i>
      <x v="1327"/>
    </i>
    <i>
      <x v="868"/>
    </i>
    <i>
      <x v="135"/>
    </i>
    <i>
      <x v="482"/>
    </i>
    <i>
      <x v="839"/>
    </i>
    <i>
      <x v="270"/>
    </i>
    <i>
      <x v="36"/>
    </i>
    <i>
      <x v="1348"/>
    </i>
    <i>
      <x v="771"/>
    </i>
    <i>
      <x v="170"/>
    </i>
    <i>
      <x v="1221"/>
    </i>
    <i>
      <x v="1033"/>
    </i>
    <i>
      <x v="293"/>
    </i>
    <i>
      <x v="1002"/>
    </i>
    <i>
      <x v="212"/>
    </i>
    <i>
      <x v="92"/>
    </i>
    <i>
      <x v="1535"/>
    </i>
    <i>
      <x v="507"/>
    </i>
    <i>
      <x v="1336"/>
    </i>
    <i>
      <x v="1168"/>
    </i>
    <i>
      <x v="916"/>
    </i>
    <i>
      <x v="11"/>
    </i>
    <i>
      <x v="1081"/>
    </i>
    <i>
      <x v="1133"/>
    </i>
    <i>
      <x v="1056"/>
    </i>
    <i>
      <x v="698"/>
    </i>
    <i>
      <x v="361"/>
    </i>
    <i>
      <x v="726"/>
    </i>
    <i>
      <x v="1214"/>
    </i>
    <i>
      <x v="1124"/>
    </i>
    <i>
      <x v="1160"/>
    </i>
    <i>
      <x v="1186"/>
    </i>
    <i>
      <x v="921"/>
    </i>
    <i>
      <x v="1495"/>
    </i>
    <i>
      <x v="28"/>
    </i>
    <i>
      <x v="1291"/>
    </i>
    <i>
      <x v="163"/>
    </i>
    <i>
      <x v="179"/>
    </i>
    <i>
      <x v="106"/>
    </i>
    <i>
      <x v="1005"/>
    </i>
    <i>
      <x v="551"/>
    </i>
    <i>
      <x v="811"/>
    </i>
    <i>
      <x v="358"/>
    </i>
    <i>
      <x v="169"/>
    </i>
    <i>
      <x v="1067"/>
    </i>
    <i>
      <x v="994"/>
    </i>
    <i>
      <x v="678"/>
    </i>
    <i>
      <x v="261"/>
    </i>
    <i>
      <x v="1203"/>
    </i>
    <i>
      <x v="1387"/>
    </i>
    <i>
      <x v="1474"/>
    </i>
    <i>
      <x v="1050"/>
    </i>
    <i>
      <x v="665"/>
    </i>
    <i>
      <x v="1393"/>
    </i>
    <i>
      <x v="1219"/>
    </i>
    <i>
      <x v="852"/>
    </i>
    <i>
      <x v="1472"/>
    </i>
    <i>
      <x v="1329"/>
    </i>
    <i>
      <x v="1550"/>
    </i>
    <i>
      <x v="991"/>
    </i>
    <i>
      <x v="141"/>
    </i>
    <i>
      <x v="497"/>
    </i>
    <i>
      <x v="1040"/>
    </i>
    <i>
      <x v="120"/>
    </i>
    <i>
      <x v="1257"/>
    </i>
    <i>
      <x v="200"/>
    </i>
    <i>
      <x v="246"/>
    </i>
    <i>
      <x v="504"/>
    </i>
    <i>
      <x v="1156"/>
    </i>
    <i>
      <x v="1537"/>
    </i>
    <i>
      <x v="483"/>
    </i>
    <i>
      <x v="382"/>
    </i>
    <i>
      <x v="605"/>
    </i>
    <i>
      <x v="330"/>
    </i>
    <i>
      <x v="1112"/>
    </i>
    <i>
      <x v="1055"/>
    </i>
    <i>
      <x v="1370"/>
    </i>
    <i>
      <x v="425"/>
    </i>
    <i>
      <x v="109"/>
    </i>
    <i>
      <x v="776"/>
    </i>
    <i>
      <x v="1246"/>
    </i>
    <i>
      <x v="117"/>
    </i>
    <i>
      <x v="403"/>
    </i>
    <i>
      <x v="321"/>
    </i>
    <i>
      <x v="146"/>
    </i>
    <i>
      <x v="1164"/>
    </i>
    <i>
      <x v="1183"/>
    </i>
    <i>
      <x v="318"/>
    </i>
    <i>
      <x v="818"/>
    </i>
    <i>
      <x v="1209"/>
    </i>
    <i>
      <x v="1035"/>
    </i>
    <i>
      <x v="1459"/>
    </i>
    <i>
      <x v="538"/>
    </i>
    <i>
      <x v="480"/>
    </i>
    <i>
      <x v="308"/>
    </i>
    <i>
      <x v="1028"/>
    </i>
    <i>
      <x v="249"/>
    </i>
    <i>
      <x v="1549"/>
    </i>
    <i>
      <x v="1441"/>
    </i>
    <i>
      <x v="970"/>
    </i>
    <i>
      <x v="1088"/>
    </i>
    <i>
      <x v="1196"/>
    </i>
    <i>
      <x v="186"/>
    </i>
    <i>
      <x v="1314"/>
    </i>
    <i>
      <x v="138"/>
    </i>
    <i>
      <x v="85"/>
    </i>
    <i>
      <x v="1297"/>
    </i>
    <i>
      <x v="923"/>
    </i>
    <i>
      <x v="38"/>
    </i>
    <i>
      <x v="679"/>
    </i>
    <i>
      <x v="522"/>
    </i>
    <i>
      <x v="877"/>
    </i>
    <i>
      <x v="752"/>
    </i>
    <i>
      <x v="1516"/>
    </i>
    <i>
      <x v="1030"/>
    </i>
    <i>
      <x v="113"/>
    </i>
    <i>
      <x v="337"/>
    </i>
    <i>
      <x v="315"/>
    </i>
    <i>
      <x v="515"/>
    </i>
    <i>
      <x v="273"/>
    </i>
    <i>
      <x v="1187"/>
    </i>
    <i>
      <x v="147"/>
    </i>
    <i>
      <x v="986"/>
    </i>
    <i>
      <x v="1222"/>
    </i>
    <i>
      <x v="49"/>
    </i>
    <i>
      <x v="604"/>
    </i>
    <i>
      <x v="1488"/>
    </i>
    <i>
      <x v="939"/>
    </i>
    <i>
      <x v="706"/>
    </i>
    <i>
      <x v="499"/>
    </i>
    <i>
      <x v="641"/>
    </i>
    <i>
      <x v="676"/>
    </i>
    <i>
      <x v="1174"/>
    </i>
    <i>
      <x v="612"/>
    </i>
    <i>
      <x v="1173"/>
    </i>
    <i>
      <x v="1311"/>
    </i>
    <i>
      <x v="1231"/>
    </i>
    <i>
      <x v="1205"/>
    </i>
    <i>
      <x v="1551"/>
    </i>
    <i>
      <x v="1172"/>
    </i>
    <i>
      <x v="206"/>
    </i>
    <i>
      <x v="1216"/>
    </i>
    <i>
      <x v="1103"/>
    </i>
    <i>
      <x v="1053"/>
    </i>
    <i>
      <x v="794"/>
    </i>
    <i>
      <x v="880"/>
    </i>
    <i>
      <x v="529"/>
    </i>
    <i>
      <x v="239"/>
    </i>
    <i>
      <x v="1389"/>
    </i>
    <i>
      <x v="1177"/>
    </i>
    <i>
      <x v="1430"/>
    </i>
    <i>
      <x v="1074"/>
    </i>
    <i>
      <x v="1273"/>
    </i>
    <i>
      <x v="865"/>
    </i>
    <i>
      <x v="1381"/>
    </i>
    <i>
      <x v="1388"/>
    </i>
    <i>
      <x v="804"/>
    </i>
    <i>
      <x v="549"/>
    </i>
    <i>
      <x v="1154"/>
    </i>
    <i>
      <x v="243"/>
    </i>
    <i>
      <x v="1096"/>
    </i>
    <i>
      <x v="411"/>
    </i>
    <i>
      <x v="1252"/>
    </i>
    <i>
      <x v="635"/>
    </i>
    <i>
      <x v="1407"/>
    </i>
    <i>
      <x v="350"/>
    </i>
    <i>
      <x v="1484"/>
    </i>
    <i>
      <x v="1146"/>
    </i>
    <i>
      <x v="1334"/>
    </i>
    <i>
      <x v="574"/>
    </i>
    <i>
      <x v="971"/>
    </i>
    <i>
      <x v="1104"/>
    </i>
    <i>
      <x v="630"/>
    </i>
    <i>
      <x v="272"/>
    </i>
    <i>
      <x v="517"/>
    </i>
    <i>
      <x v="750"/>
    </i>
    <i>
      <x v="124"/>
    </i>
    <i>
      <x v="472"/>
    </i>
    <i>
      <x v="599"/>
    </i>
    <i>
      <x v="524"/>
    </i>
    <i>
      <x v="476"/>
    </i>
    <i>
      <x v="1360"/>
    </i>
    <i>
      <x v="70"/>
    </i>
    <i>
      <x v="1019"/>
    </i>
    <i>
      <x v="1483"/>
    </i>
    <i>
      <x v="205"/>
    </i>
    <i>
      <x v="1358"/>
    </i>
    <i>
      <x v="407"/>
    </i>
    <i>
      <x v="417"/>
    </i>
    <i>
      <x v="1534"/>
    </i>
    <i>
      <x v="704"/>
    </i>
    <i>
      <x v="1382"/>
    </i>
    <i>
      <x v="697"/>
    </i>
    <i>
      <x v="115"/>
    </i>
    <i>
      <x v="282"/>
    </i>
    <i>
      <x v="5"/>
    </i>
    <i>
      <x v="225"/>
    </i>
    <i>
      <x v="594"/>
    </i>
    <i>
      <x v="496"/>
    </i>
    <i>
      <x v="686"/>
    </i>
    <i>
      <x v="1498"/>
    </i>
    <i>
      <x v="194"/>
    </i>
    <i>
      <x v="734"/>
    </i>
    <i>
      <x v="872"/>
    </i>
    <i>
      <x v="139"/>
    </i>
    <i>
      <x v="1276"/>
    </i>
    <i>
      <x v="947"/>
    </i>
    <i>
      <x v="1473"/>
    </i>
    <i>
      <x v="48"/>
    </i>
    <i>
      <x v="1041"/>
    </i>
    <i>
      <x v="558"/>
    </i>
    <i>
      <x v="1048"/>
    </i>
    <i>
      <x v="368"/>
    </i>
    <i>
      <x v="464"/>
    </i>
    <i>
      <x v="720"/>
    </i>
    <i>
      <x v="1095"/>
    </i>
    <i>
      <x v="1170"/>
    </i>
    <i>
      <x v="929"/>
    </i>
    <i>
      <x v="526"/>
    </i>
    <i>
      <x v="858"/>
    </i>
    <i>
      <x v="311"/>
    </i>
    <i>
      <x v="1003"/>
    </i>
    <i>
      <x v="527"/>
    </i>
    <i>
      <x v="1010"/>
    </i>
    <i>
      <x v="963"/>
    </i>
    <i>
      <x v="773"/>
    </i>
    <i>
      <x v="63"/>
    </i>
    <i>
      <x v="509"/>
    </i>
    <i>
      <x v="1338"/>
    </i>
    <i>
      <x v="1243"/>
    </i>
    <i>
      <x v="535"/>
    </i>
    <i>
      <x v="1224"/>
    </i>
    <i>
      <x v="595"/>
    </i>
    <i>
      <x v="328"/>
    </i>
    <i>
      <x v="627"/>
    </i>
    <i>
      <x v="1386"/>
    </i>
    <i>
      <x v="672"/>
    </i>
    <i>
      <x v="23"/>
    </i>
    <i>
      <x v="1230"/>
    </i>
    <i>
      <x v="118"/>
    </i>
    <i>
      <x v="1247"/>
    </i>
    <i>
      <x v="1190"/>
    </i>
    <i>
      <x v="982"/>
    </i>
    <i>
      <x v="888"/>
    </i>
    <i>
      <x v="367"/>
    </i>
    <i>
      <x v="692"/>
    </i>
    <i>
      <x v="938"/>
    </i>
    <i>
      <x v="1171"/>
    </i>
    <i>
      <x v="979"/>
    </i>
    <i>
      <x v="254"/>
    </i>
    <i>
      <x v="912"/>
    </i>
    <i>
      <x v="784"/>
    </i>
    <i>
      <x v="821"/>
    </i>
    <i>
      <x v="3"/>
    </i>
    <i>
      <x v="262"/>
    </i>
    <i>
      <x v="1453"/>
    </i>
    <i>
      <x v="1303"/>
    </i>
    <i>
      <x v="1350"/>
    </i>
    <i>
      <x v="1487"/>
    </i>
    <i>
      <x v="428"/>
    </i>
    <i>
      <x v="319"/>
    </i>
    <i>
      <x v="520"/>
    </i>
    <i>
      <x v="121"/>
    </i>
    <i>
      <x v="1492"/>
    </i>
    <i>
      <x v="714"/>
    </i>
    <i>
      <x v="376"/>
    </i>
    <i>
      <x v="567"/>
    </i>
    <i>
      <x v="1026"/>
    </i>
    <i>
      <x v="1289"/>
    </i>
    <i>
      <x v="450"/>
    </i>
    <i>
      <x v="557"/>
    </i>
    <i>
      <x v="1470"/>
    </i>
    <i>
      <x v="1496"/>
    </i>
    <i>
      <x v="559"/>
    </i>
    <i>
      <x v="1426"/>
    </i>
    <i>
      <x v="1506"/>
    </i>
    <i>
      <x v="55"/>
    </i>
    <i>
      <x v="414"/>
    </i>
    <i>
      <x v="81"/>
    </i>
    <i>
      <x v="1212"/>
    </i>
    <i>
      <x v="297"/>
    </i>
    <i>
      <x v="230"/>
    </i>
    <i>
      <x v="1447"/>
    </i>
    <i>
      <x v="1486"/>
    </i>
    <i>
      <x v="1542"/>
    </i>
    <i>
      <x v="1469"/>
    </i>
    <i>
      <x v="107"/>
    </i>
    <i>
      <x v="1145"/>
    </i>
    <i>
      <x v="1197"/>
    </i>
    <i>
      <x v="1517"/>
    </i>
    <i>
      <x v="289"/>
    </i>
    <i>
      <x v="1340"/>
    </i>
    <i>
      <x v="1558"/>
    </i>
    <i>
      <x v="1051"/>
    </i>
    <i>
      <x v="347"/>
    </i>
    <i>
      <x v="173"/>
    </i>
    <i>
      <x v="1279"/>
    </i>
    <i>
      <x v="1378"/>
    </i>
    <i>
      <x v="997"/>
    </i>
    <i>
      <x v="1467"/>
    </i>
    <i>
      <x v="593"/>
    </i>
    <i>
      <x v="540"/>
    </i>
    <i>
      <x v="79"/>
    </i>
    <i>
      <x v="533"/>
    </i>
    <i>
      <x v="803"/>
    </i>
    <i>
      <x v="1038"/>
    </i>
    <i>
      <x v="1475"/>
    </i>
    <i>
      <x v="152"/>
    </i>
    <i>
      <x v="1308"/>
    </i>
    <i>
      <x v="1131"/>
    </i>
    <i>
      <x v="1556"/>
    </i>
    <i>
      <x v="1434"/>
    </i>
    <i>
      <x v="265"/>
    </i>
    <i>
      <x v="570"/>
    </i>
    <i>
      <x v="638"/>
    </i>
    <i>
      <x v="310"/>
    </i>
    <i>
      <x v="725"/>
    </i>
    <i>
      <x v="1363"/>
    </i>
    <i>
      <x v="1134"/>
    </i>
    <i>
      <x v="874"/>
    </i>
    <i>
      <x v="323"/>
    </i>
    <i>
      <x v="629"/>
    </i>
    <i>
      <x v="82"/>
    </i>
    <i>
      <x v="1532"/>
    </i>
    <i>
      <x v="1198"/>
    </i>
    <i>
      <x v="703"/>
    </i>
    <i>
      <x v="981"/>
    </i>
    <i>
      <x v="987"/>
    </i>
    <i>
      <x v="324"/>
    </i>
    <i>
      <x v="1258"/>
    </i>
    <i>
      <x v="1087"/>
    </i>
    <i>
      <x v="374"/>
    </i>
    <i>
      <x v="684"/>
    </i>
    <i>
      <x v="687"/>
    </i>
    <i>
      <x v="210"/>
    </i>
    <i>
      <x v="331"/>
    </i>
    <i>
      <x v="1013"/>
    </i>
    <i>
      <x v="50"/>
    </i>
    <i>
      <x v="1344"/>
    </i>
    <i>
      <x v="214"/>
    </i>
    <i>
      <x v="633"/>
    </i>
    <i>
      <x v="268"/>
    </i>
    <i>
      <x v="317"/>
    </i>
    <i>
      <x v="899"/>
    </i>
    <i>
      <x v="1043"/>
    </i>
    <i>
      <x v="1169"/>
    </i>
    <i>
      <x v="442"/>
    </i>
    <i>
      <x v="1178"/>
    </i>
    <i>
      <x v="597"/>
    </i>
    <i>
      <x v="1149"/>
    </i>
    <i>
      <x v="1282"/>
    </i>
    <i>
      <x v="27"/>
    </i>
    <i>
      <x v="333"/>
    </i>
    <i>
      <x v="1445"/>
    </i>
    <i>
      <x v="394"/>
    </i>
    <i>
      <x v="47"/>
    </i>
    <i>
      <x v="1148"/>
    </i>
    <i>
      <x v="870"/>
    </i>
    <i>
      <x v="166"/>
    </i>
    <i>
      <x v="842"/>
    </i>
    <i>
      <x v="1383"/>
    </i>
    <i>
      <x v="99"/>
    </i>
    <i>
      <x v="13"/>
    </i>
    <i>
      <x v="140"/>
    </i>
    <i>
      <x v="164"/>
    </i>
    <i>
      <x v="98"/>
    </i>
    <i>
      <x v="879"/>
    </i>
    <i>
      <x v="959"/>
    </i>
    <i>
      <x v="1328"/>
    </i>
    <i>
      <x v="586"/>
    </i>
    <i>
      <x v="1296"/>
    </i>
    <i>
      <x v="625"/>
    </i>
    <i>
      <x v="46"/>
    </i>
    <i>
      <x v="954"/>
    </i>
    <i>
      <x v="473"/>
    </i>
    <i>
      <x v="202"/>
    </i>
    <i>
      <x v="543"/>
    </i>
    <i>
      <x v="972"/>
    </i>
    <i>
      <x v="1357"/>
    </i>
    <i>
      <x v="500"/>
    </i>
    <i>
      <x v="1312"/>
    </i>
    <i>
      <x v="397"/>
    </i>
    <i>
      <x v="807"/>
    </i>
    <i>
      <x v="608"/>
    </i>
    <i>
      <x v="742"/>
    </i>
    <i>
      <x v="1049"/>
    </i>
    <i>
      <x v="346"/>
    </i>
    <i>
      <x v="1073"/>
    </i>
    <i>
      <x v="1151"/>
    </i>
    <i>
      <x v="1189"/>
    </i>
    <i>
      <x v="438"/>
    </i>
    <i>
      <x v="398"/>
    </i>
    <i>
      <x v="1176"/>
    </i>
    <i>
      <x v="1529"/>
    </i>
    <i>
      <x v="956"/>
    </i>
    <i>
      <x v="973"/>
    </i>
    <i>
      <x v="445"/>
    </i>
    <i>
      <x v="579"/>
    </i>
    <i>
      <x v="1390"/>
    </i>
    <i>
      <x v="1482"/>
    </i>
    <i>
      <x v="168"/>
    </i>
    <i>
      <x v="322"/>
    </i>
  </rowItems>
  <colItems count="1">
    <i/>
  </colItems>
  <dataFields count="1">
    <dataField fld="1" subtotal="count" baseField="0" baseItem="0"/>
  </dataField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activeTabTopLevelEntity name="[Returns]"/>
        <x15:activeTabTopLevelEntity name="[Stores_lookup]"/>
        <x15:activeTabTopLevelEntity name="[Product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3F4F865-0758-4758-B6E0-302634DD9973}" name="pivot_top_products" cacheId="469" applyNumberFormats="0" applyBorderFormats="0" applyFontFormats="0" applyPatternFormats="0" applyAlignmentFormats="0" applyWidthHeightFormats="1" dataCaption="Values" updatedVersion="6" minRefreshableVersion="5" useAutoFormatting="1" subtotalHiddenItems="1" rowGrandTotals="0" itemPrintTitles="1" createdVersion="6" indent="0" outline="1" outlineData="1" multipleFieldFilters="0" chartFormat="10">
  <location ref="A1:D107" firstHeaderRow="0" firstDataRow="1" firstDataCol="2"/>
  <pivotFields count="6">
    <pivotField allDrilled="1" subtotalTop="0" showAll="0" sortType="descending" defaultSubtotal="0" defaultAttributeDrillState="1">
      <items count="15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xis="axisRow" allDrilled="1" outline="0" subtotalTop="0" showAll="0" dataSourceSort="1" defaultSubtotal="0" defaultAttributeDrillState="1">
      <items count="10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s>
      <extLst>
        <ext xmlns:x14="http://schemas.microsoft.com/office/spreadsheetml/2009/9/main" uri="{2946ED86-A175-432a-8AC1-64E0C546D7DE}">
          <x14:pivotField fillDownLabels="1"/>
        </ext>
      </extLst>
    </pivotField>
    <pivotField axis="axisRow" allDrilled="1" subtotalTop="0" showAll="0" dataSourceSort="1" defaultSubtotal="0" defaultAttributeDrillState="1">
      <items count="10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s>
    </pivotField>
    <pivotField allDrilled="1" subtotalTop="0" showAll="0" dataSourceSort="1" defaultSubtotal="0" defaultAttributeDrillState="1"/>
  </pivotFields>
  <rowFields count="2">
    <field x="3"/>
    <field x="4"/>
  </rowFields>
  <rowItems count="106">
    <i>
      <x/>
      <x/>
    </i>
    <i>
      <x v="1"/>
      <x v="1"/>
    </i>
    <i>
      <x v="2"/>
      <x v="2"/>
    </i>
    <i>
      <x v="3"/>
      <x v="3"/>
    </i>
    <i>
      <x v="4"/>
      <x v="4"/>
    </i>
    <i>
      <x v="5"/>
      <x v="5"/>
    </i>
    <i>
      <x v="6"/>
      <x v="6"/>
    </i>
    <i>
      <x v="7"/>
      <x v="7"/>
    </i>
    <i>
      <x v="8"/>
      <x v="8"/>
    </i>
    <i>
      <x v="9"/>
      <x v="9"/>
    </i>
    <i>
      <x v="10"/>
      <x v="10"/>
    </i>
    <i>
      <x v="11"/>
      <x v="11"/>
    </i>
    <i>
      <x v="12"/>
      <x v="12"/>
    </i>
    <i>
      <x v="13"/>
      <x v="13"/>
    </i>
    <i>
      <x v="14"/>
      <x v="14"/>
    </i>
    <i>
      <x v="15"/>
      <x v="15"/>
    </i>
    <i>
      <x v="16"/>
      <x v="16"/>
    </i>
    <i>
      <x v="17"/>
      <x v="17"/>
    </i>
    <i>
      <x v="18"/>
      <x v="18"/>
    </i>
    <i>
      <x v="19"/>
      <x v="19"/>
    </i>
    <i>
      <x v="20"/>
      <x v="20"/>
    </i>
    <i>
      <x v="21"/>
      <x v="21"/>
    </i>
    <i>
      <x v="22"/>
      <x v="22"/>
    </i>
    <i>
      <x v="23"/>
      <x v="23"/>
    </i>
    <i>
      <x v="24"/>
      <x v="24"/>
    </i>
    <i>
      <x v="25"/>
      <x v="25"/>
    </i>
    <i>
      <x v="26"/>
      <x v="26"/>
    </i>
    <i>
      <x v="27"/>
      <x v="27"/>
    </i>
    <i>
      <x v="28"/>
      <x v="28"/>
    </i>
    <i>
      <x v="29"/>
      <x v="29"/>
    </i>
    <i>
      <x v="30"/>
      <x v="30"/>
    </i>
    <i>
      <x v="31"/>
      <x v="31"/>
    </i>
    <i>
      <x v="32"/>
      <x v="32"/>
    </i>
    <i>
      <x v="33"/>
      <x v="33"/>
    </i>
    <i>
      <x v="34"/>
      <x v="34"/>
    </i>
    <i>
      <x v="35"/>
      <x v="35"/>
    </i>
    <i>
      <x v="36"/>
      <x v="36"/>
    </i>
    <i>
      <x v="37"/>
      <x v="37"/>
    </i>
    <i>
      <x v="38"/>
      <x v="38"/>
    </i>
    <i>
      <x v="39"/>
      <x v="39"/>
    </i>
    <i>
      <x v="40"/>
      <x v="40"/>
    </i>
    <i>
      <x v="41"/>
      <x v="41"/>
    </i>
    <i>
      <x v="42"/>
      <x v="42"/>
    </i>
    <i>
      <x v="43"/>
      <x v="43"/>
    </i>
    <i>
      <x v="44"/>
      <x v="44"/>
    </i>
    <i>
      <x v="45"/>
      <x v="45"/>
    </i>
    <i>
      <x v="46"/>
      <x v="46"/>
    </i>
    <i>
      <x v="47"/>
      <x v="47"/>
    </i>
    <i>
      <x v="48"/>
      <x v="48"/>
    </i>
    <i>
      <x v="49"/>
      <x v="49"/>
    </i>
    <i>
      <x v="50"/>
      <x v="50"/>
    </i>
    <i>
      <x v="51"/>
      <x v="51"/>
    </i>
    <i>
      <x v="52"/>
      <x v="52"/>
    </i>
    <i r="1">
      <x v="53"/>
    </i>
    <i>
      <x v="53"/>
      <x v="54"/>
    </i>
    <i>
      <x v="54"/>
      <x v="55"/>
    </i>
    <i>
      <x v="55"/>
      <x v="56"/>
    </i>
    <i>
      <x v="56"/>
      <x v="57"/>
    </i>
    <i>
      <x v="57"/>
      <x v="58"/>
    </i>
    <i>
      <x v="58"/>
      <x v="59"/>
    </i>
    <i>
      <x v="59"/>
      <x v="60"/>
    </i>
    <i>
      <x v="60"/>
      <x v="61"/>
    </i>
    <i>
      <x v="61"/>
      <x v="62"/>
    </i>
    <i>
      <x v="62"/>
      <x v="63"/>
    </i>
    <i>
      <x v="63"/>
      <x v="64"/>
    </i>
    <i>
      <x v="64"/>
      <x v="65"/>
    </i>
    <i>
      <x v="65"/>
      <x v="66"/>
    </i>
    <i>
      <x v="66"/>
      <x v="67"/>
    </i>
    <i>
      <x v="67"/>
      <x v="68"/>
    </i>
    <i>
      <x v="68"/>
      <x v="69"/>
    </i>
    <i>
      <x v="69"/>
      <x v="70"/>
    </i>
    <i>
      <x v="70"/>
      <x v="71"/>
    </i>
    <i>
      <x v="71"/>
      <x v="72"/>
    </i>
    <i>
      <x v="72"/>
      <x v="73"/>
    </i>
    <i>
      <x v="73"/>
      <x v="74"/>
    </i>
    <i>
      <x v="74"/>
      <x v="75"/>
    </i>
    <i>
      <x v="75"/>
      <x v="76"/>
    </i>
    <i>
      <x v="76"/>
      <x v="77"/>
    </i>
    <i>
      <x v="77"/>
      <x v="78"/>
    </i>
    <i>
      <x v="78"/>
      <x v="79"/>
    </i>
    <i>
      <x v="79"/>
      <x v="80"/>
    </i>
    <i>
      <x v="80"/>
      <x v="81"/>
    </i>
    <i>
      <x v="81"/>
      <x v="82"/>
    </i>
    <i>
      <x v="82"/>
      <x v="83"/>
    </i>
    <i>
      <x v="83"/>
      <x v="84"/>
    </i>
    <i>
      <x v="84"/>
      <x v="85"/>
    </i>
    <i>
      <x v="85"/>
      <x v="86"/>
    </i>
    <i>
      <x v="86"/>
      <x v="87"/>
    </i>
    <i>
      <x v="87"/>
      <x v="88"/>
    </i>
    <i>
      <x v="88"/>
      <x v="89"/>
    </i>
    <i>
      <x v="89"/>
      <x v="90"/>
    </i>
    <i>
      <x v="90"/>
      <x v="91"/>
    </i>
    <i>
      <x v="91"/>
      <x v="92"/>
    </i>
    <i>
      <x v="92"/>
      <x v="93"/>
    </i>
    <i>
      <x v="93"/>
      <x v="94"/>
    </i>
    <i>
      <x v="94"/>
      <x v="95"/>
    </i>
    <i>
      <x v="95"/>
      <x v="96"/>
    </i>
    <i>
      <x v="96"/>
      <x v="97"/>
    </i>
    <i>
      <x v="97"/>
      <x v="98"/>
    </i>
    <i>
      <x v="98"/>
      <x v="99"/>
    </i>
    <i>
      <x v="99"/>
      <x v="100"/>
    </i>
    <i>
      <x v="100"/>
      <x v="101"/>
    </i>
    <i>
      <x v="101"/>
      <x v="102"/>
    </i>
    <i>
      <x v="102"/>
      <x v="103"/>
    </i>
    <i>
      <x v="103"/>
      <x v="104"/>
    </i>
    <i>
      <x v="104"/>
      <x v="105"/>
    </i>
  </rowItems>
  <colFields count="1">
    <field x="-2"/>
  </colFields>
  <colItems count="2">
    <i>
      <x/>
    </i>
    <i i="1">
      <x v="1"/>
    </i>
  </colItems>
  <dataFields count="2">
    <dataField fld="1" subtotal="count" baseField="0" baseItem="0"/>
    <dataField fld="2" subtotal="count" baseField="0" baseItem="0"/>
  </dataFields>
  <chartFormats count="4">
    <chartFormat chart="8" format="2"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1"/>
          </reference>
        </references>
      </pivotArea>
    </chartFormat>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s>
  <pivotHierarchies count="11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2">
    <rowHierarchyUsage hierarchyUsage="4"/>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activeTabTopLevelEntity name="[Returns]"/>
        <x15:activeTabTopLevelEntity name="[Stores_lookup]"/>
        <x15:activeTabTopLevelEntity name="[Product_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85EDF788-96B7-4495-967B-F131D2C05592}" sourceName="[Stores_lookup].[Country]">
  <pivotTables>
    <pivotTable tabId="3" name="pivot_map"/>
    <pivotTable tabId="3" name="pivot_treemap"/>
    <pivotTable tabId="1" name="pivot_product_brand"/>
    <pivotTable tabId="5" name="pivot_profit_mom"/>
    <pivotTable tabId="6" name="pivot_returns_mom"/>
    <pivotTable tabId="4" name="pivot_transaction_mom"/>
    <pivotTable tabId="8" name="pivot_revenue_mom"/>
    <pivotTable tabId="9" name="pivot_top_products"/>
    <pivotTable tabId="10" name="pivot_top_products"/>
  </pivotTables>
  <data>
    <olap pivotCacheId="845482984">
      <levels count="2">
        <level uniqueName="[Stores_lookup].[Country].[(All)]" sourceCaption="(All)" count="0"/>
        <level uniqueName="[Stores_lookup].[Country].[Country]" sourceCaption="Country" count="3">
          <ranges>
            <range startItem="0">
              <i n="[Stores_lookup].[Country].&amp;[Canada]" c="Canada"/>
              <i n="[Stores_lookup].[Country].&amp;[Mexico]" c="Mexico"/>
              <i n="[Stores_lookup].[Country].&amp;[USA]" c="USA"/>
            </range>
          </ranges>
        </level>
      </levels>
      <selections count="1">
        <selection n="[Stores_lookup].[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876AAF20-D36E-48BE-BE06-01D7EF9AA523}" cache="Slicer_Country" caption="Country" columnCount="3" level="1" style="Slicer Style 1" rowHeight="241300"/>
  <slicer name="Country 1" xr10:uid="{F042360A-B696-41F2-AF02-D4DBBD80CB3D}" cache="Slicer_Country" caption="Country" columnCount="3" level="1" style="Slicer Style 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4E1CE811-24FD-4BCA-BEB1-9F80D0E2E7DA}" sourceName="[Calendar_lookup].[date]">
  <pivotTables>
    <pivotTable tabId="3" name="pivot_map"/>
    <pivotTable tabId="3" name="pivot_treemap"/>
    <pivotTable tabId="1" name="pivot_product_brand"/>
    <pivotTable tabId="5" name="pivot_profit_mom"/>
    <pivotTable tabId="6" name="pivot_returns_mom"/>
    <pivotTable tabId="8" name="pivot_revenue_mom"/>
    <pivotTable tabId="9" name="pivot_top_products"/>
    <pivotTable tabId="4" name="pivot_transaction_mom"/>
    <pivotTable tabId="10" name="pivot_top_products"/>
  </pivotTables>
  <state minimalRefreshVersion="6" lastRefreshVersion="6" pivotCacheId="1786370888" filterType="unknown">
    <bounds startDate="1997-01-01T00:00:00" endDate="199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40EF47B6-0FD9-4128-BF95-7EDEF052C746}" cache="Timeline_date" caption="Period" level="1" selectionLevel="1" scrollPosition="1997-09-15T00:00:00" style="Timeline Style 1"/>
</timeline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microsoft.com/office/2011/relationships/timeline" Target="../timelines/timeline1.xml"/><Relationship Id="rId5" Type="http://schemas.microsoft.com/office/2007/relationships/slicer" Target="../slicers/slicer1.xml"/><Relationship Id="rId4" Type="http://schemas.openxmlformats.org/officeDocument/2006/relationships/ctrlProp" Target="../ctrlProps/ctrlProp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1822DB-7DCD-4464-84DC-82707A11D5ED}">
  <dimension ref="A1:T29"/>
  <sheetViews>
    <sheetView showGridLines="0" showRowColHeaders="0" tabSelected="1" topLeftCell="A2" zoomScaleNormal="100" workbookViewId="0">
      <selection activeCell="J28" sqref="J28"/>
    </sheetView>
  </sheetViews>
  <sheetFormatPr defaultColWidth="0" defaultRowHeight="15" zeroHeight="1" x14ac:dyDescent="0.25"/>
  <cols>
    <col min="1" max="1" width="12.7109375" style="4" customWidth="1"/>
    <col min="2" max="4" width="10.7109375" style="4" customWidth="1"/>
    <col min="5" max="5" width="3.7109375" style="4" customWidth="1"/>
    <col min="6" max="6" width="5.7109375" style="4" customWidth="1"/>
    <col min="7" max="7" width="12.7109375" style="4" customWidth="1"/>
    <col min="8" max="8" width="10.5703125" style="4" bestFit="1" customWidth="1"/>
    <col min="9" max="11" width="10.7109375" style="4" customWidth="1"/>
    <col min="12" max="12" width="3.7109375" style="4" customWidth="1"/>
    <col min="13" max="13" width="9.140625" style="4" customWidth="1"/>
    <col min="14" max="14" width="10.140625" style="4" bestFit="1" customWidth="1"/>
    <col min="15" max="15" width="9.140625" style="4" customWidth="1"/>
    <col min="16" max="16" width="3.7109375" style="4" customWidth="1"/>
    <col min="17" max="19" width="12.28515625" style="4" customWidth="1"/>
    <col min="20" max="20" width="12.7109375" style="4" customWidth="1"/>
    <col min="21" max="16384" width="9.140625" style="4" hidden="1"/>
  </cols>
  <sheetData>
    <row r="1" spans="6:14" ht="42.75" customHeight="1" x14ac:dyDescent="0.25"/>
    <row r="2" spans="6:14" x14ac:dyDescent="0.25"/>
    <row r="3" spans="6:14" x14ac:dyDescent="0.25"/>
    <row r="4" spans="6:14" x14ac:dyDescent="0.25"/>
    <row r="5" spans="6:14" x14ac:dyDescent="0.25"/>
    <row r="6" spans="6:14" x14ac:dyDescent="0.25">
      <c r="G6" s="21">
        <f>pivot_transaction_mom!G5</f>
        <v>5.6866024568890942E-2</v>
      </c>
      <c r="J6" s="21">
        <f>pivot_profit_mom!G5</f>
        <v>5.6144983968286988E-2</v>
      </c>
      <c r="N6" s="22">
        <f>pivot_returns_mom!G5</f>
        <v>2.9045643153526972E-2</v>
      </c>
    </row>
    <row r="7" spans="6:14" x14ac:dyDescent="0.25"/>
    <row r="8" spans="6:14" x14ac:dyDescent="0.25"/>
    <row r="9" spans="6:14" ht="26.25" thickBot="1" x14ac:dyDescent="0.3">
      <c r="F9" s="23">
        <v>1</v>
      </c>
      <c r="G9" s="12" t="s">
        <v>117</v>
      </c>
      <c r="H9" s="12" t="s">
        <v>113</v>
      </c>
      <c r="I9" s="12" t="s">
        <v>127</v>
      </c>
      <c r="J9" s="12" t="s">
        <v>118</v>
      </c>
      <c r="K9" s="12" t="s">
        <v>116</v>
      </c>
    </row>
    <row r="10" spans="6:14" x14ac:dyDescent="0.25">
      <c r="G10" s="8" t="str">
        <f>INDEX(pivot_product_brand!A2:$A$112,$F$9)</f>
        <v>Hermanos</v>
      </c>
      <c r="H10" s="8">
        <f>INDEX(pivot_product_brand!B2:$B$112,$F$9)</f>
        <v>8071</v>
      </c>
      <c r="I10" s="9">
        <f>INDEX(pivot_product_brand!C2:$C$112,$F$9)</f>
        <v>33167.270000000339</v>
      </c>
      <c r="J10" s="10">
        <f>INDEX(pivot_product_brand!D2:$D$112,$F$9)</f>
        <v>0.58537900453728631</v>
      </c>
      <c r="K10" s="11">
        <f>INDEX(pivot_product_brand!E2:E112,$F$9)</f>
        <v>1.1101207357588527E-2</v>
      </c>
    </row>
    <row r="11" spans="6:14" x14ac:dyDescent="0.25">
      <c r="G11" s="8" t="str">
        <f>INDEX(pivot_product_brand!A3:$A$112,$F$9)</f>
        <v>Tell Tale</v>
      </c>
      <c r="H11" s="8">
        <f>INDEX(pivot_product_brand!B3:$B$112,$F$9)</f>
        <v>7694</v>
      </c>
      <c r="I11" s="9">
        <f>INDEX(pivot_product_brand!C3:$C$112,$F$9)</f>
        <v>29925.589999999691</v>
      </c>
      <c r="J11" s="10">
        <f>INDEX(pivot_product_brand!D3:$D$112,$F$9)</f>
        <v>0.58038948651718969</v>
      </c>
      <c r="K11" s="11">
        <f>INDEX(pivot_product_brand!E3:E113,$F$9)</f>
        <v>9.9995798495861512E-3</v>
      </c>
    </row>
    <row r="12" spans="6:14" x14ac:dyDescent="0.25">
      <c r="G12" s="8" t="str">
        <f>INDEX(pivot_product_brand!A4:$A$112,$F$9)</f>
        <v>Ebony</v>
      </c>
      <c r="H12" s="8">
        <f>INDEX(pivot_product_brand!B4:$B$112,$F$9)</f>
        <v>7685</v>
      </c>
      <c r="I12" s="9">
        <f>INDEX(pivot_product_brand!C4:$C$112,$F$9)</f>
        <v>29749.450000000415</v>
      </c>
      <c r="J12" s="10">
        <f>INDEX(pivot_product_brand!D4:$D$112,$F$9)</f>
        <v>0.59824994077719273</v>
      </c>
      <c r="K12" s="11">
        <f>INDEX(pivot_product_brand!E4:E114,$F$9)</f>
        <v>9.4925932232249269E-3</v>
      </c>
    </row>
    <row r="13" spans="6:14" x14ac:dyDescent="0.25">
      <c r="G13" s="8" t="str">
        <f>INDEX(pivot_product_brand!A5:$A$112,$F$9)</f>
        <v>Tri-State</v>
      </c>
      <c r="H13" s="8">
        <f>INDEX(pivot_product_brand!B5:$B$112,$F$9)</f>
        <v>7438</v>
      </c>
      <c r="I13" s="9">
        <f>INDEX(pivot_product_brand!C5:$C$112,$F$9)</f>
        <v>29064.759999998601</v>
      </c>
      <c r="J13" s="10">
        <f>INDEX(pivot_product_brand!D5:$D$112,$F$9)</f>
        <v>0.58897842353499852</v>
      </c>
      <c r="K13" s="11">
        <f>INDEX(pivot_product_brand!E5:E115,$F$9)</f>
        <v>1.0213675213675213E-2</v>
      </c>
    </row>
    <row r="14" spans="6:14" x14ac:dyDescent="0.25">
      <c r="G14" s="8" t="str">
        <f>INDEX(pivot_product_brand!A6:$A$112,$F$9)</f>
        <v>High Top</v>
      </c>
      <c r="H14" s="8">
        <f>INDEX(pivot_product_brand!B6:$B$112,$F$9)</f>
        <v>7153</v>
      </c>
      <c r="I14" s="9">
        <f>INDEX(pivot_product_brand!C6:$C$112,$F$9)</f>
        <v>28502.830000000562</v>
      </c>
      <c r="J14" s="10">
        <f>INDEX(pivot_product_brand!D6:$D$112,$F$9)</f>
        <v>0.60386673624216314</v>
      </c>
      <c r="K14" s="11">
        <f>INDEX(pivot_product_brand!E6:E116,$F$9)</f>
        <v>1.0072595281306716E-2</v>
      </c>
    </row>
    <row r="15" spans="6:14" x14ac:dyDescent="0.25">
      <c r="G15" s="8" t="str">
        <f>INDEX(pivot_product_brand!A7:$A$112,$F$9)</f>
        <v>Nationeel</v>
      </c>
      <c r="H15" s="8">
        <f>INDEX(pivot_product_brand!B7:$B$112,$F$9)</f>
        <v>6499</v>
      </c>
      <c r="I15" s="9">
        <f>INDEX(pivot_product_brand!C7:$C$112,$F$9)</f>
        <v>27446.160000000054</v>
      </c>
      <c r="J15" s="10">
        <f>INDEX(pivot_product_brand!D7:$D$112,$F$9)</f>
        <v>0.60474317183586745</v>
      </c>
      <c r="K15" s="11">
        <f>INDEX(pivot_product_brand!E7:E117,$F$9)</f>
        <v>1.1072699033017686E-2</v>
      </c>
    </row>
    <row r="16" spans="6:14" x14ac:dyDescent="0.25">
      <c r="G16" s="8" t="str">
        <f>INDEX(pivot_product_brand!A8:$A$112,$F$9)</f>
        <v>Fast</v>
      </c>
      <c r="H16" s="8">
        <f>INDEX(pivot_product_brand!B8:$B$112,$F$9)</f>
        <v>6188</v>
      </c>
      <c r="I16" s="9">
        <f>INDEX(pivot_product_brand!C8:$C$112,$F$9)</f>
        <v>24746.78000000033</v>
      </c>
      <c r="J16" s="10">
        <f>INDEX(pivot_product_brand!D8:$D$112,$F$9)</f>
        <v>0.6105365427145053</v>
      </c>
      <c r="K16" s="11">
        <f>INDEX(pivot_product_brand!E8:E118,$F$9)</f>
        <v>1.0879799142169683E-2</v>
      </c>
    </row>
    <row r="17" spans="7:11" x14ac:dyDescent="0.25">
      <c r="G17" s="8" t="str">
        <f>INDEX(pivot_product_brand!A9:$A$112,$F$9)</f>
        <v>Fort West</v>
      </c>
      <c r="H17" s="8">
        <f>INDEX(pivot_product_brand!B9:$B$112,$F$9)</f>
        <v>6175</v>
      </c>
      <c r="I17" s="9">
        <f>INDEX(pivot_product_brand!C9:$C$112,$F$9)</f>
        <v>23951.110000000415</v>
      </c>
      <c r="J17" s="10">
        <f>INDEX(pivot_product_brand!D9:$D$112,$F$9)</f>
        <v>0.59786555662698238</v>
      </c>
      <c r="K17" s="11">
        <f>INDEX(pivot_product_brand!E9:E119,$F$9)</f>
        <v>9.2214743759605703E-3</v>
      </c>
    </row>
    <row r="18" spans="7:11" x14ac:dyDescent="0.25">
      <c r="G18" s="8" t="str">
        <f>INDEX(pivot_product_brand!A10:$A$112,$F$9)</f>
        <v>Horatio</v>
      </c>
      <c r="H18" s="8">
        <f>INDEX(pivot_product_brand!B10:$B$112,$F$9)</f>
        <v>6121</v>
      </c>
      <c r="I18" s="9">
        <f>INDEX(pivot_product_brand!C10:$C$112,$F$9)</f>
        <v>25589.279999999846</v>
      </c>
      <c r="J18" s="10">
        <f>INDEX(pivot_product_brand!D10:$D$112,$F$9)</f>
        <v>0.58439358039633837</v>
      </c>
      <c r="K18" s="11">
        <f>INDEX(pivot_product_brand!E10:E120,$F$9)</f>
        <v>1.2496745639156469E-2</v>
      </c>
    </row>
    <row r="19" spans="7:11" x14ac:dyDescent="0.25">
      <c r="G19" s="8" t="str">
        <f>INDEX(pivot_product_brand!A11:$A$112,$F$9)</f>
        <v>Best Choice</v>
      </c>
      <c r="H19" s="8">
        <f>INDEX(pivot_product_brand!B11:$B$112,$F$9)</f>
        <v>6000</v>
      </c>
      <c r="I19" s="9">
        <f>INDEX(pivot_product_brand!C11:$C$112,$F$9)</f>
        <v>25901.319999999396</v>
      </c>
      <c r="J19" s="10">
        <f>INDEX(pivot_product_brand!D11:$D$112,$F$9)</f>
        <v>0.60604866580154493</v>
      </c>
      <c r="K19" s="11">
        <f>INDEX(pivot_product_brand!E11:E121,$F$9)</f>
        <v>8.4083436640974511E-3</v>
      </c>
    </row>
    <row r="20" spans="7:11" x14ac:dyDescent="0.25"/>
    <row r="21" spans="7:11" x14ac:dyDescent="0.25"/>
    <row r="22" spans="7:11" x14ac:dyDescent="0.25"/>
    <row r="23" spans="7:11" x14ac:dyDescent="0.25"/>
    <row r="24" spans="7:11" x14ac:dyDescent="0.25"/>
    <row r="25" spans="7:11" x14ac:dyDescent="0.25"/>
    <row r="26" spans="7:11" x14ac:dyDescent="0.25"/>
    <row r="27" spans="7:11" x14ac:dyDescent="0.25"/>
    <row r="28" spans="7:11" x14ac:dyDescent="0.25"/>
    <row r="29" spans="7:11" ht="81.75" customHeight="1" x14ac:dyDescent="0.25"/>
  </sheetData>
  <conditionalFormatting sqref="H10:H19">
    <cfRule type="dataBar" priority="13">
      <dataBar>
        <cfvo type="num" val="0"/>
        <cfvo type="num" val="12000"/>
        <color theme="4" tint="0.39997558519241921"/>
      </dataBar>
      <extLst>
        <ext xmlns:x14="http://schemas.microsoft.com/office/spreadsheetml/2009/9/main" uri="{B025F937-C7B1-47D3-B67F-A62EFF666E3E}">
          <x14:id>{36CDBC77-1398-43E2-BB62-D525C6F6EC9C}</x14:id>
        </ext>
      </extLst>
    </cfRule>
  </conditionalFormatting>
  <conditionalFormatting sqref="K10:K19">
    <cfRule type="colorScale" priority="11">
      <colorScale>
        <cfvo type="num" val="0"/>
        <cfvo type="num" val="0.05"/>
        <color theme="0"/>
        <color rgb="FFFF0000"/>
      </colorScale>
    </cfRule>
  </conditionalFormatting>
  <conditionalFormatting sqref="J10:J19">
    <cfRule type="dataBar" priority="10">
      <dataBar>
        <cfvo type="num" val="0.45"/>
        <cfvo type="num" val="0.7"/>
        <color rgb="FFB4E682"/>
      </dataBar>
      <extLst>
        <ext xmlns:x14="http://schemas.microsoft.com/office/spreadsheetml/2009/9/main" uri="{B025F937-C7B1-47D3-B67F-A62EFF666E3E}">
          <x14:id>{191A12D5-25A8-4E2C-B1E3-BC3648141B6A}</x14:id>
        </ext>
      </extLst>
    </cfRule>
  </conditionalFormatting>
  <conditionalFormatting sqref="G6">
    <cfRule type="cellIs" dxfId="5" priority="7" operator="greaterThan">
      <formula>0</formula>
    </cfRule>
    <cfRule type="cellIs" dxfId="4" priority="8" operator="lessThan">
      <formula>0</formula>
    </cfRule>
  </conditionalFormatting>
  <conditionalFormatting sqref="J6">
    <cfRule type="cellIs" dxfId="3" priority="4" operator="greaterThan">
      <formula>0</formula>
    </cfRule>
    <cfRule type="cellIs" dxfId="2" priority="5" operator="lessThan">
      <formula>0</formula>
    </cfRule>
  </conditionalFormatting>
  <conditionalFormatting sqref="N6">
    <cfRule type="cellIs" dxfId="1" priority="2" operator="lessThan">
      <formula>0</formula>
    </cfRule>
    <cfRule type="cellIs" dxfId="0" priority="3" operator="greaterThan">
      <formula>0</formula>
    </cfRule>
  </conditionalFormatting>
  <pageMargins left="0.7" right="0.7" top="0.75" bottom="0.75" header="0.3" footer="0.3"/>
  <pageSetup paperSize="9"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25" r:id="rId4" name="Scroll Bar 1">
              <controlPr defaultSize="0" autoPict="0">
                <anchor moveWithCells="1">
                  <from>
                    <xdr:col>5</xdr:col>
                    <xdr:colOff>0</xdr:colOff>
                    <xdr:row>8</xdr:row>
                    <xdr:rowOff>19050</xdr:rowOff>
                  </from>
                  <to>
                    <xdr:col>6</xdr:col>
                    <xdr:colOff>0</xdr:colOff>
                    <xdr:row>19</xdr:row>
                    <xdr:rowOff>47625</xdr:rowOff>
                  </to>
                </anchor>
              </controlPr>
            </control>
          </mc:Choice>
        </mc:AlternateContent>
      </controls>
    </mc:Choice>
  </mc:AlternateContent>
  <extLst>
    <ext xmlns:x14="http://schemas.microsoft.com/office/spreadsheetml/2009/9/main" uri="{78C0D931-6437-407d-A8EE-F0AAD7539E65}">
      <x14:conditionalFormattings>
        <x14:conditionalFormatting xmlns:xm="http://schemas.microsoft.com/office/excel/2006/main">
          <x14:cfRule type="dataBar" id="{36CDBC77-1398-43E2-BB62-D525C6F6EC9C}">
            <x14:dataBar minLength="0" maxLength="100" gradient="0">
              <x14:cfvo type="num">
                <xm:f>0</xm:f>
              </x14:cfvo>
              <x14:cfvo type="num">
                <xm:f>12000</xm:f>
              </x14:cfvo>
              <x14:negativeFillColor rgb="FFFF0000"/>
              <x14:axisColor rgb="FF000000"/>
            </x14:dataBar>
          </x14:cfRule>
          <xm:sqref>H10:H19</xm:sqref>
        </x14:conditionalFormatting>
        <x14:conditionalFormatting xmlns:xm="http://schemas.microsoft.com/office/excel/2006/main">
          <x14:cfRule type="dataBar" id="{191A12D5-25A8-4E2C-B1E3-BC3648141B6A}">
            <x14:dataBar minLength="0" maxLength="100" gradient="0">
              <x14:cfvo type="num">
                <xm:f>0.45</xm:f>
              </x14:cfvo>
              <x14:cfvo type="num">
                <xm:f>0.7</xm:f>
              </x14:cfvo>
              <x14:negativeFillColor rgb="FFFF0000"/>
              <x14:axisColor rgb="FF000000"/>
            </x14:dataBar>
          </x14:cfRule>
          <xm:sqref>J10:J19</xm:sqref>
        </x14:conditionalFormatting>
        <x14:conditionalFormatting xmlns:xm="http://schemas.microsoft.com/office/excel/2006/main">
          <x14:cfRule type="iconSet" priority="9" id="{FA816649-9710-4861-B8D2-8AF4C075B085}">
            <x14:iconSet iconSet="3Arrows" custom="1">
              <x14:cfvo type="percent">
                <xm:f>0</xm:f>
              </x14:cfvo>
              <x14:cfvo type="num">
                <xm:f>0</xm:f>
              </x14:cfvo>
              <x14:cfvo type="num" gte="0">
                <xm:f>0</xm:f>
              </x14:cfvo>
              <x14:cfIcon iconSet="3Arrows" iconId="0"/>
              <x14:cfIcon iconSet="3Triangles" iconId="1"/>
              <x14:cfIcon iconSet="3Arrows" iconId="2"/>
            </x14:iconSet>
          </x14:cfRule>
          <xm:sqref>G6</xm:sqref>
        </x14:conditionalFormatting>
        <x14:conditionalFormatting xmlns:xm="http://schemas.microsoft.com/office/excel/2006/main">
          <x14:cfRule type="iconSet" priority="6" id="{5B378433-959A-4276-90B9-D8E665E8D676}">
            <x14:iconSet iconSet="3Arrows" custom="1">
              <x14:cfvo type="percent">
                <xm:f>0</xm:f>
              </x14:cfvo>
              <x14:cfvo type="num">
                <xm:f>0</xm:f>
              </x14:cfvo>
              <x14:cfvo type="num" gte="0">
                <xm:f>0</xm:f>
              </x14:cfvo>
              <x14:cfIcon iconSet="3Arrows" iconId="0"/>
              <x14:cfIcon iconSet="3Triangles" iconId="1"/>
              <x14:cfIcon iconSet="3Arrows" iconId="2"/>
            </x14:iconSet>
          </x14:cfRule>
          <xm:sqref>J6</xm:sqref>
        </x14:conditionalFormatting>
        <x14:conditionalFormatting xmlns:xm="http://schemas.microsoft.com/office/excel/2006/main">
          <x14:cfRule type="iconSet" priority="1" id="{0484E03D-9127-4460-9A78-30237854430B}">
            <x14:iconSet iconSet="3Arrows" custom="1">
              <x14:cfvo type="percent">
                <xm:f>0</xm:f>
              </x14:cfvo>
              <x14:cfvo type="num">
                <xm:f>0</xm:f>
              </x14:cfvo>
              <x14:cfvo type="num" gte="0">
                <xm:f>0</xm:f>
              </x14:cfvo>
              <x14:cfIcon iconSet="3ArrowsGray" iconId="0"/>
              <x14:cfIcon iconSet="3Triangles" iconId="1"/>
              <x14:cfIcon iconSet="3ArrowsGray" iconId="2"/>
            </x14:iconSet>
          </x14:cfRule>
          <xm:sqref>N6</xm:sqref>
        </x14:conditionalFormatting>
      </x14:conditionalFormattings>
    </ext>
    <ext xmlns:x14="http://schemas.microsoft.com/office/spreadsheetml/2009/9/main" uri="{A8765BA9-456A-4dab-B4F3-ACF838C121DE}">
      <x14:slicerList>
        <x14:slicer r:id="rId5"/>
      </x14:slicerList>
    </ext>
    <ext xmlns:x15="http://schemas.microsoft.com/office/spreadsheetml/2010/11/main" uri="{7E03D99C-DC04-49d9-9315-930204A7B6E9}">
      <x15:timelineRefs>
        <x15:timelineRef r:id="rId6"/>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113"/>
  <sheetViews>
    <sheetView topLeftCell="A94" workbookViewId="0">
      <selection activeCell="G101" sqref="G101:G104"/>
    </sheetView>
  </sheetViews>
  <sheetFormatPr defaultRowHeight="15" x14ac:dyDescent="0.25"/>
  <cols>
    <col min="1" max="1" width="13.42578125" bestFit="1" customWidth="1"/>
    <col min="2" max="2" width="17" bestFit="1" customWidth="1"/>
    <col min="3" max="3" width="11" bestFit="1" customWidth="1"/>
    <col min="4" max="4" width="12.7109375" bestFit="1" customWidth="1"/>
    <col min="5" max="5" width="13.85546875" bestFit="1" customWidth="1"/>
  </cols>
  <sheetData>
    <row r="1" spans="1:5" x14ac:dyDescent="0.25">
      <c r="A1" s="1" t="s">
        <v>0</v>
      </c>
      <c r="B1" t="s">
        <v>113</v>
      </c>
      <c r="C1" t="s">
        <v>114</v>
      </c>
      <c r="D1" t="s">
        <v>115</v>
      </c>
      <c r="E1" t="s">
        <v>116</v>
      </c>
    </row>
    <row r="2" spans="1:5" x14ac:dyDescent="0.25">
      <c r="A2" s="2" t="s">
        <v>55</v>
      </c>
      <c r="B2" s="3">
        <v>8071</v>
      </c>
      <c r="C2" s="3">
        <v>33167.270000000339</v>
      </c>
      <c r="D2" s="3">
        <v>0.58537900453728631</v>
      </c>
      <c r="E2" s="3">
        <v>1.1101207357588527E-2</v>
      </c>
    </row>
    <row r="3" spans="1:5" x14ac:dyDescent="0.25">
      <c r="A3" s="2" t="s">
        <v>101</v>
      </c>
      <c r="B3" s="3">
        <v>7694</v>
      </c>
      <c r="C3" s="3">
        <v>29925.589999999691</v>
      </c>
      <c r="D3" s="3">
        <v>0.58038948651718969</v>
      </c>
      <c r="E3" s="3">
        <v>9.9995798495861512E-3</v>
      </c>
    </row>
    <row r="4" spans="1:5" x14ac:dyDescent="0.25">
      <c r="A4" s="2" t="s">
        <v>34</v>
      </c>
      <c r="B4" s="3">
        <v>7685</v>
      </c>
      <c r="C4" s="3">
        <v>29749.450000000415</v>
      </c>
      <c r="D4" s="3">
        <v>0.59824994077719273</v>
      </c>
      <c r="E4" s="3">
        <v>9.4925932232249269E-3</v>
      </c>
    </row>
    <row r="5" spans="1:5" x14ac:dyDescent="0.25">
      <c r="A5" s="2" t="s">
        <v>108</v>
      </c>
      <c r="B5" s="3">
        <v>7438</v>
      </c>
      <c r="C5" s="3">
        <v>29064.759999998601</v>
      </c>
      <c r="D5" s="3">
        <v>0.58897842353499852</v>
      </c>
      <c r="E5" s="3">
        <v>1.0213675213675213E-2</v>
      </c>
    </row>
    <row r="6" spans="1:5" x14ac:dyDescent="0.25">
      <c r="A6" s="2" t="s">
        <v>57</v>
      </c>
      <c r="B6" s="3">
        <v>7153</v>
      </c>
      <c r="C6" s="3">
        <v>28502.830000000562</v>
      </c>
      <c r="D6" s="3">
        <v>0.60386673624216314</v>
      </c>
      <c r="E6" s="3">
        <v>1.0072595281306716E-2</v>
      </c>
    </row>
    <row r="7" spans="1:5" x14ac:dyDescent="0.25">
      <c r="A7" s="2" t="s">
        <v>78</v>
      </c>
      <c r="B7" s="3">
        <v>6499</v>
      </c>
      <c r="C7" s="3">
        <v>27446.160000000054</v>
      </c>
      <c r="D7" s="3">
        <v>0.60474317183586745</v>
      </c>
      <c r="E7" s="3">
        <v>1.1072699033017686E-2</v>
      </c>
    </row>
    <row r="8" spans="1:5" x14ac:dyDescent="0.25">
      <c r="A8" s="2" t="s">
        <v>40</v>
      </c>
      <c r="B8" s="3">
        <v>6188</v>
      </c>
      <c r="C8" s="3">
        <v>24746.78000000033</v>
      </c>
      <c r="D8" s="3">
        <v>0.6105365427145053</v>
      </c>
      <c r="E8" s="3">
        <v>1.0879799142169683E-2</v>
      </c>
    </row>
    <row r="9" spans="1:5" x14ac:dyDescent="0.25">
      <c r="A9" s="2" t="s">
        <v>43</v>
      </c>
      <c r="B9" s="3">
        <v>6175</v>
      </c>
      <c r="C9" s="3">
        <v>23951.110000000415</v>
      </c>
      <c r="D9" s="3">
        <v>0.59786555662698238</v>
      </c>
      <c r="E9" s="3">
        <v>9.2214743759605703E-3</v>
      </c>
    </row>
    <row r="10" spans="1:5" x14ac:dyDescent="0.25">
      <c r="A10" s="2" t="s">
        <v>59</v>
      </c>
      <c r="B10" s="3">
        <v>6121</v>
      </c>
      <c r="C10" s="3">
        <v>25589.279999999846</v>
      </c>
      <c r="D10" s="3">
        <v>0.58439358039633837</v>
      </c>
      <c r="E10" s="3">
        <v>1.2496745639156469E-2</v>
      </c>
    </row>
    <row r="11" spans="1:5" x14ac:dyDescent="0.25">
      <c r="A11" s="2" t="s">
        <v>9</v>
      </c>
      <c r="B11" s="3">
        <v>6000</v>
      </c>
      <c r="C11" s="3">
        <v>25901.319999999396</v>
      </c>
      <c r="D11" s="3">
        <v>0.60604866580154493</v>
      </c>
      <c r="E11" s="3">
        <v>8.4083436640974511E-3</v>
      </c>
    </row>
    <row r="12" spans="1:5" x14ac:dyDescent="0.25">
      <c r="A12" s="2" t="s">
        <v>97</v>
      </c>
      <c r="B12" s="3">
        <v>5856</v>
      </c>
      <c r="C12" s="3">
        <v>20802.989999999285</v>
      </c>
      <c r="D12" s="3">
        <v>0.60486679142188371</v>
      </c>
      <c r="E12" s="3">
        <v>1.0358077629893634E-2</v>
      </c>
    </row>
    <row r="13" spans="1:5" x14ac:dyDescent="0.25">
      <c r="A13" s="2" t="s">
        <v>89</v>
      </c>
      <c r="B13" s="3">
        <v>5806</v>
      </c>
      <c r="C13" s="3">
        <v>23623.72000000043</v>
      </c>
      <c r="D13" s="3">
        <v>0.59366924561346401</v>
      </c>
      <c r="E13" s="3">
        <v>1.0889088459811406E-2</v>
      </c>
    </row>
    <row r="14" spans="1:5" x14ac:dyDescent="0.25">
      <c r="A14" s="2" t="s">
        <v>12</v>
      </c>
      <c r="B14" s="3">
        <v>5797</v>
      </c>
      <c r="C14" s="3">
        <v>23710.269999999837</v>
      </c>
      <c r="D14" s="3">
        <v>0.6026372896829929</v>
      </c>
      <c r="E14" s="3">
        <v>9.6887354529762229E-3</v>
      </c>
    </row>
    <row r="15" spans="1:5" x14ac:dyDescent="0.25">
      <c r="A15" s="2" t="s">
        <v>20</v>
      </c>
      <c r="B15" s="3">
        <v>5622</v>
      </c>
      <c r="C15" s="3">
        <v>21467.589999999731</v>
      </c>
      <c r="D15" s="3">
        <v>0.59523613452903756</v>
      </c>
      <c r="E15" s="3">
        <v>8.8753941375686093E-3</v>
      </c>
    </row>
    <row r="16" spans="1:5" x14ac:dyDescent="0.25">
      <c r="A16" s="2" t="s">
        <v>27</v>
      </c>
      <c r="B16" s="3">
        <v>5382</v>
      </c>
      <c r="C16" s="3">
        <v>22502.220000000525</v>
      </c>
      <c r="D16" s="3">
        <v>0.61515241562924194</v>
      </c>
      <c r="E16" s="3">
        <v>9.039616574652673E-3</v>
      </c>
    </row>
    <row r="17" spans="1:5" x14ac:dyDescent="0.25">
      <c r="A17" s="2" t="s">
        <v>56</v>
      </c>
      <c r="B17" s="3">
        <v>5323</v>
      </c>
      <c r="C17" s="3">
        <v>24007.670000001061</v>
      </c>
      <c r="D17" s="3">
        <v>0.59996616272282977</v>
      </c>
      <c r="E17" s="3">
        <v>1.0325369191979829E-2</v>
      </c>
    </row>
    <row r="18" spans="1:5" x14ac:dyDescent="0.25">
      <c r="A18" s="2" t="s">
        <v>7</v>
      </c>
      <c r="B18" s="3">
        <v>5254</v>
      </c>
      <c r="C18" s="3">
        <v>19374.930000000022</v>
      </c>
      <c r="D18" s="3">
        <v>0.62100388565538411</v>
      </c>
      <c r="E18" s="3">
        <v>9.0271424214699598E-3</v>
      </c>
    </row>
    <row r="19" spans="1:5" x14ac:dyDescent="0.25">
      <c r="A19" s="2" t="s">
        <v>60</v>
      </c>
      <c r="B19" s="3">
        <v>5225</v>
      </c>
      <c r="C19" s="3">
        <v>21741.699999999604</v>
      </c>
      <c r="D19" s="3">
        <v>0.61513742181942532</v>
      </c>
      <c r="E19" s="3">
        <v>9.8298212201265583E-3</v>
      </c>
    </row>
    <row r="20" spans="1:5" x14ac:dyDescent="0.25">
      <c r="A20" s="2" t="s">
        <v>30</v>
      </c>
      <c r="B20" s="3">
        <v>5223</v>
      </c>
      <c r="C20" s="3">
        <v>23049.580000000424</v>
      </c>
      <c r="D20" s="3">
        <v>0.58065026457226199</v>
      </c>
      <c r="E20" s="3">
        <v>9.1054509659160825E-3</v>
      </c>
    </row>
    <row r="21" spans="1:5" x14ac:dyDescent="0.25">
      <c r="A21" s="2" t="s">
        <v>49</v>
      </c>
      <c r="B21" s="3">
        <v>5218</v>
      </c>
      <c r="C21" s="3">
        <v>19403.249999999869</v>
      </c>
      <c r="D21" s="3">
        <v>0.58711030650799356</v>
      </c>
      <c r="E21" s="3">
        <v>9.0525793650793659E-3</v>
      </c>
    </row>
    <row r="22" spans="1:5" x14ac:dyDescent="0.25">
      <c r="A22" s="2" t="s">
        <v>80</v>
      </c>
      <c r="B22" s="3">
        <v>5180</v>
      </c>
      <c r="C22" s="3">
        <v>17338.439999999602</v>
      </c>
      <c r="D22" s="3">
        <v>0.6068389978485671</v>
      </c>
      <c r="E22" s="3">
        <v>9.56728364182091E-3</v>
      </c>
    </row>
    <row r="23" spans="1:5" x14ac:dyDescent="0.25">
      <c r="A23" s="2" t="s">
        <v>98</v>
      </c>
      <c r="B23" s="3">
        <v>5120</v>
      </c>
      <c r="C23" s="3">
        <v>19600.200000000212</v>
      </c>
      <c r="D23" s="3">
        <v>0.60657958830997549</v>
      </c>
      <c r="E23" s="3">
        <v>9.3980187960375928E-3</v>
      </c>
    </row>
    <row r="24" spans="1:5" x14ac:dyDescent="0.25">
      <c r="A24" s="2" t="s">
        <v>70</v>
      </c>
      <c r="B24" s="3">
        <v>4951</v>
      </c>
      <c r="C24" s="3">
        <v>15986.579999999864</v>
      </c>
      <c r="D24" s="3">
        <v>0.58633019248874607</v>
      </c>
      <c r="E24" s="3">
        <v>9.7352024922118374E-3</v>
      </c>
    </row>
    <row r="25" spans="1:5" x14ac:dyDescent="0.25">
      <c r="A25" s="2" t="s">
        <v>81</v>
      </c>
      <c r="B25" s="3">
        <v>4912</v>
      </c>
      <c r="C25" s="3">
        <v>18502.63999999957</v>
      </c>
      <c r="D25" s="3">
        <v>0.63552096524951418</v>
      </c>
      <c r="E25" s="3">
        <v>1.0353584684508694E-2</v>
      </c>
    </row>
    <row r="26" spans="1:5" x14ac:dyDescent="0.25">
      <c r="A26" s="2" t="s">
        <v>21</v>
      </c>
      <c r="B26" s="3">
        <v>4574</v>
      </c>
      <c r="C26" s="3">
        <v>18007.910000000404</v>
      </c>
      <c r="D26" s="3">
        <v>0.59029747758675244</v>
      </c>
      <c r="E26" s="3">
        <v>9.9555937544764366E-3</v>
      </c>
    </row>
    <row r="27" spans="1:5" x14ac:dyDescent="0.25">
      <c r="A27" s="2" t="s">
        <v>10</v>
      </c>
      <c r="B27" s="3">
        <v>4073</v>
      </c>
      <c r="C27" s="3">
        <v>13192.659999999934</v>
      </c>
      <c r="D27" s="3">
        <v>0.61141101337510229</v>
      </c>
      <c r="E27" s="3">
        <v>1.0360613605332905E-2</v>
      </c>
    </row>
    <row r="28" spans="1:5" x14ac:dyDescent="0.25">
      <c r="A28" s="2" t="s">
        <v>66</v>
      </c>
      <c r="B28" s="3">
        <v>3906</v>
      </c>
      <c r="C28" s="3">
        <v>14248.770000000222</v>
      </c>
      <c r="D28" s="3">
        <v>0.59538269071022987</v>
      </c>
      <c r="E28" s="3">
        <v>8.6690885072655214E-3</v>
      </c>
    </row>
    <row r="29" spans="1:5" x14ac:dyDescent="0.25">
      <c r="A29" s="2" t="s">
        <v>82</v>
      </c>
      <c r="B29" s="3">
        <v>3757</v>
      </c>
      <c r="C29" s="3">
        <v>14965.639999999818</v>
      </c>
      <c r="D29" s="3">
        <v>0.60185442863875049</v>
      </c>
      <c r="E29" s="3">
        <v>9.8198275125949957E-3</v>
      </c>
    </row>
    <row r="30" spans="1:5" x14ac:dyDescent="0.25">
      <c r="A30" s="2" t="s">
        <v>19</v>
      </c>
      <c r="B30" s="3">
        <v>3724</v>
      </c>
      <c r="C30" s="3">
        <v>15266.329999999578</v>
      </c>
      <c r="D30" s="3">
        <v>0.61088900315521377</v>
      </c>
      <c r="E30" s="3">
        <v>1.0758331146680662E-2</v>
      </c>
    </row>
    <row r="31" spans="1:5" x14ac:dyDescent="0.25">
      <c r="A31" s="2" t="s">
        <v>18</v>
      </c>
      <c r="B31" s="3">
        <v>3689</v>
      </c>
      <c r="C31" s="3">
        <v>16321.519999999849</v>
      </c>
      <c r="D31" s="3">
        <v>0.59009669887551597</v>
      </c>
      <c r="E31" s="3">
        <v>8.50802561178844E-3</v>
      </c>
    </row>
    <row r="32" spans="1:5" x14ac:dyDescent="0.25">
      <c r="A32" s="2" t="s">
        <v>15</v>
      </c>
      <c r="B32" s="3">
        <v>3665</v>
      </c>
      <c r="C32" s="3">
        <v>14737.43999999978</v>
      </c>
      <c r="D32" s="3">
        <v>0.5937670223978444</v>
      </c>
      <c r="E32" s="3">
        <v>1.0323958704165184E-2</v>
      </c>
    </row>
    <row r="33" spans="1:5" x14ac:dyDescent="0.25">
      <c r="A33" s="2" t="s">
        <v>58</v>
      </c>
      <c r="B33" s="3">
        <v>3558</v>
      </c>
      <c r="C33" s="3">
        <v>15719.189999999891</v>
      </c>
      <c r="D33" s="3">
        <v>0.58996246489411319</v>
      </c>
      <c r="E33" s="3">
        <v>1.0382212421903712E-2</v>
      </c>
    </row>
    <row r="34" spans="1:5" x14ac:dyDescent="0.25">
      <c r="A34" s="2" t="s">
        <v>96</v>
      </c>
      <c r="B34" s="3">
        <v>3536</v>
      </c>
      <c r="C34" s="3">
        <v>10217.900000000107</v>
      </c>
      <c r="D34" s="3">
        <v>0.57791721529182616</v>
      </c>
      <c r="E34" s="3">
        <v>9.4374198277441812E-3</v>
      </c>
    </row>
    <row r="35" spans="1:5" x14ac:dyDescent="0.25">
      <c r="A35" s="2" t="s">
        <v>35</v>
      </c>
      <c r="B35" s="3">
        <v>3506</v>
      </c>
      <c r="C35" s="3">
        <v>13776.020000000271</v>
      </c>
      <c r="D35" s="3">
        <v>0.59569144819057773</v>
      </c>
      <c r="E35" s="3">
        <v>1.1732355637030248E-2</v>
      </c>
    </row>
    <row r="36" spans="1:5" x14ac:dyDescent="0.25">
      <c r="A36" s="2" t="s">
        <v>17</v>
      </c>
      <c r="B36" s="3">
        <v>3454</v>
      </c>
      <c r="C36" s="3">
        <v>13023.519999999837</v>
      </c>
      <c r="D36" s="3">
        <v>0.60695196262335316</v>
      </c>
      <c r="E36" s="3">
        <v>7.7831957989497377E-3</v>
      </c>
    </row>
    <row r="37" spans="1:5" x14ac:dyDescent="0.25">
      <c r="A37" s="2" t="s">
        <v>51</v>
      </c>
      <c r="B37" s="3">
        <v>3289</v>
      </c>
      <c r="C37" s="3">
        <v>13930.109999999861</v>
      </c>
      <c r="D37" s="3">
        <v>0.58111859231076735</v>
      </c>
      <c r="E37" s="3">
        <v>9.6847514576539184E-3</v>
      </c>
    </row>
    <row r="38" spans="1:5" x14ac:dyDescent="0.25">
      <c r="A38" s="2" t="s">
        <v>13</v>
      </c>
      <c r="B38" s="3">
        <v>3224</v>
      </c>
      <c r="C38" s="3">
        <v>11343.250000000009</v>
      </c>
      <c r="D38" s="3">
        <v>0.59261037471083189</v>
      </c>
      <c r="E38" s="3">
        <v>8.4473049074818979E-3</v>
      </c>
    </row>
    <row r="39" spans="1:5" x14ac:dyDescent="0.25">
      <c r="A39" s="2" t="s">
        <v>23</v>
      </c>
      <c r="B39" s="3">
        <v>3222</v>
      </c>
      <c r="C39" s="3">
        <v>13181.069999999951</v>
      </c>
      <c r="D39" s="3">
        <v>0.57386796535477158</v>
      </c>
      <c r="E39" s="3">
        <v>9.8890010090817351E-3</v>
      </c>
    </row>
    <row r="40" spans="1:5" x14ac:dyDescent="0.25">
      <c r="A40" s="2" t="s">
        <v>26</v>
      </c>
      <c r="B40" s="3">
        <v>3178</v>
      </c>
      <c r="C40" s="3">
        <v>11838.019999999786</v>
      </c>
      <c r="D40" s="3">
        <v>0.60841677763735169</v>
      </c>
      <c r="E40" s="3">
        <v>8.6681623495818878E-3</v>
      </c>
    </row>
    <row r="41" spans="1:5" x14ac:dyDescent="0.25">
      <c r="A41" s="2" t="s">
        <v>41</v>
      </c>
      <c r="B41" s="3">
        <v>3147</v>
      </c>
      <c r="C41" s="3">
        <v>11933.710000000077</v>
      </c>
      <c r="D41" s="3">
        <v>0.59586707657033267</v>
      </c>
      <c r="E41" s="3">
        <v>1.1098666123612667E-2</v>
      </c>
    </row>
    <row r="42" spans="1:5" x14ac:dyDescent="0.25">
      <c r="A42" s="2" t="s">
        <v>74</v>
      </c>
      <c r="B42" s="3">
        <v>2686</v>
      </c>
      <c r="C42" s="3">
        <v>9774.4999999998108</v>
      </c>
      <c r="D42" s="3">
        <v>0.59558374152962945</v>
      </c>
      <c r="E42" s="3">
        <v>8.5295530994714073E-3</v>
      </c>
    </row>
    <row r="43" spans="1:5" x14ac:dyDescent="0.25">
      <c r="A43" s="2" t="s">
        <v>69</v>
      </c>
      <c r="B43" s="3">
        <v>2413</v>
      </c>
      <c r="C43" s="3">
        <v>9184.6999999999953</v>
      </c>
      <c r="D43" s="3">
        <v>0.58574323902038217</v>
      </c>
      <c r="E43" s="3">
        <v>9.9663299663299669E-3</v>
      </c>
    </row>
    <row r="44" spans="1:5" x14ac:dyDescent="0.25">
      <c r="A44" s="2" t="s">
        <v>3</v>
      </c>
      <c r="B44" s="3">
        <v>2384</v>
      </c>
      <c r="C44" s="3">
        <v>9818.7000000002372</v>
      </c>
      <c r="D44" s="3">
        <v>0.60017200688761663</v>
      </c>
      <c r="E44" s="3">
        <v>9.1607166913646766E-3</v>
      </c>
    </row>
    <row r="45" spans="1:5" x14ac:dyDescent="0.25">
      <c r="A45" s="2" t="s">
        <v>29</v>
      </c>
      <c r="B45" s="3">
        <v>2340</v>
      </c>
      <c r="C45" s="3">
        <v>8216.8399999999092</v>
      </c>
      <c r="D45" s="3">
        <v>0.58395108843580668</v>
      </c>
      <c r="E45" s="3">
        <v>9.3864780301999729E-3</v>
      </c>
    </row>
    <row r="46" spans="1:5" x14ac:dyDescent="0.25">
      <c r="A46" s="2" t="s">
        <v>88</v>
      </c>
      <c r="B46" s="3">
        <v>2307</v>
      </c>
      <c r="C46" s="3">
        <v>9828.4399999999496</v>
      </c>
      <c r="D46" s="3">
        <v>0.59549196170312213</v>
      </c>
      <c r="E46" s="3">
        <v>9.9375354911981836E-3</v>
      </c>
    </row>
    <row r="47" spans="1:5" x14ac:dyDescent="0.25">
      <c r="A47" s="2" t="s">
        <v>38</v>
      </c>
      <c r="B47" s="3">
        <v>1974</v>
      </c>
      <c r="C47" s="3">
        <v>8510.3900000000685</v>
      </c>
      <c r="D47" s="3">
        <v>0.62187814669805963</v>
      </c>
      <c r="E47" s="3">
        <v>9.6468279921517325E-3</v>
      </c>
    </row>
    <row r="48" spans="1:5" x14ac:dyDescent="0.25">
      <c r="A48" s="2" t="s">
        <v>37</v>
      </c>
      <c r="B48" s="3">
        <v>1971</v>
      </c>
      <c r="C48" s="3">
        <v>8201.4600000000628</v>
      </c>
      <c r="D48" s="3">
        <v>0.61612255951848893</v>
      </c>
      <c r="E48" s="3">
        <v>9.6959737058340181E-3</v>
      </c>
    </row>
    <row r="49" spans="1:5" x14ac:dyDescent="0.25">
      <c r="A49" s="2" t="s">
        <v>93</v>
      </c>
      <c r="B49" s="3">
        <v>1882</v>
      </c>
      <c r="C49" s="3">
        <v>6894.1099999999606</v>
      </c>
      <c r="D49" s="3">
        <v>0.59899404664676092</v>
      </c>
      <c r="E49" s="3">
        <v>9.895922197577206E-3</v>
      </c>
    </row>
    <row r="50" spans="1:5" x14ac:dyDescent="0.25">
      <c r="A50" s="2" t="s">
        <v>104</v>
      </c>
      <c r="B50" s="3">
        <v>1882</v>
      </c>
      <c r="C50" s="3">
        <v>5027.8899999999721</v>
      </c>
      <c r="D50" s="3">
        <v>0.59383171565373494</v>
      </c>
      <c r="E50" s="3">
        <v>9.4610576110829535E-3</v>
      </c>
    </row>
    <row r="51" spans="1:5" x14ac:dyDescent="0.25">
      <c r="A51" s="2" t="s">
        <v>111</v>
      </c>
      <c r="B51" s="3">
        <v>1677</v>
      </c>
      <c r="C51" s="3">
        <v>6819.1300000000174</v>
      </c>
      <c r="D51" s="3">
        <v>0.61979525968826421</v>
      </c>
      <c r="E51" s="3">
        <v>1.1822660098522168E-2</v>
      </c>
    </row>
    <row r="52" spans="1:5" x14ac:dyDescent="0.25">
      <c r="A52" s="2" t="s">
        <v>52</v>
      </c>
      <c r="B52" s="3">
        <v>1671</v>
      </c>
      <c r="C52" s="3">
        <v>8364.19</v>
      </c>
      <c r="D52" s="3">
        <v>0.58130430491790253</v>
      </c>
      <c r="E52" s="3">
        <v>1.0007698229407237E-2</v>
      </c>
    </row>
    <row r="53" spans="1:5" x14ac:dyDescent="0.25">
      <c r="A53" s="2" t="s">
        <v>39</v>
      </c>
      <c r="B53" s="3">
        <v>1648</v>
      </c>
      <c r="C53" s="3">
        <v>5505.0799999999963</v>
      </c>
      <c r="D53" s="3">
        <v>0.58457094921049402</v>
      </c>
      <c r="E53" s="3">
        <v>1.1341415721548689E-2</v>
      </c>
    </row>
    <row r="54" spans="1:5" x14ac:dyDescent="0.25">
      <c r="A54" s="2" t="s">
        <v>95</v>
      </c>
      <c r="B54" s="3">
        <v>1593</v>
      </c>
      <c r="C54" s="3">
        <v>5008.5899999999747</v>
      </c>
      <c r="D54" s="3">
        <v>0.57965632095844866</v>
      </c>
      <c r="E54" s="3">
        <v>1.0873942811115585E-2</v>
      </c>
    </row>
    <row r="55" spans="1:5" x14ac:dyDescent="0.25">
      <c r="A55" s="2" t="s">
        <v>73</v>
      </c>
      <c r="B55" s="3">
        <v>1547</v>
      </c>
      <c r="C55" s="3">
        <v>5661.6700000001038</v>
      </c>
      <c r="D55" s="3">
        <v>0.55761376249706318</v>
      </c>
      <c r="E55" s="3">
        <v>9.525825571549535E-3</v>
      </c>
    </row>
    <row r="56" spans="1:5" x14ac:dyDescent="0.25">
      <c r="A56" s="2" t="s">
        <v>102</v>
      </c>
      <c r="B56" s="3">
        <v>1527</v>
      </c>
      <c r="C56" s="3">
        <v>6168.4399999998723</v>
      </c>
      <c r="D56" s="3">
        <v>0.59947423406787859</v>
      </c>
      <c r="E56" s="3">
        <v>7.6824583866837385E-3</v>
      </c>
    </row>
    <row r="57" spans="1:5" x14ac:dyDescent="0.25">
      <c r="A57" s="2" t="s">
        <v>79</v>
      </c>
      <c r="B57" s="3">
        <v>1498</v>
      </c>
      <c r="C57" s="3">
        <v>3661.6699999999614</v>
      </c>
      <c r="D57" s="3">
        <v>0.56910014391977459</v>
      </c>
      <c r="E57" s="3">
        <v>1.1151619129315891E-2</v>
      </c>
    </row>
    <row r="58" spans="1:5" x14ac:dyDescent="0.25">
      <c r="A58" s="2" t="s">
        <v>24</v>
      </c>
      <c r="B58" s="3">
        <v>1492</v>
      </c>
      <c r="C58" s="3">
        <v>5772.1000000000367</v>
      </c>
      <c r="D58" s="3">
        <v>0.6095181173270382</v>
      </c>
      <c r="E58" s="3">
        <v>8.9344083678361292E-3</v>
      </c>
    </row>
    <row r="59" spans="1:5" x14ac:dyDescent="0.25">
      <c r="A59" s="2" t="s">
        <v>50</v>
      </c>
      <c r="B59" s="3">
        <v>1429</v>
      </c>
      <c r="C59" s="3">
        <v>5555.0099999999466</v>
      </c>
      <c r="D59" s="3">
        <v>0.56373434003622891</v>
      </c>
      <c r="E59" s="3">
        <v>1.0784093462143339E-2</v>
      </c>
    </row>
    <row r="60" spans="1:5" x14ac:dyDescent="0.25">
      <c r="A60" s="2" t="s">
        <v>83</v>
      </c>
      <c r="B60" s="3">
        <v>1388</v>
      </c>
      <c r="C60" s="3">
        <v>6699.9199999999619</v>
      </c>
      <c r="D60" s="3">
        <v>0.57924113318209269</v>
      </c>
      <c r="E60" s="3">
        <v>1.1499540018399264E-2</v>
      </c>
    </row>
    <row r="61" spans="1:5" x14ac:dyDescent="0.25">
      <c r="A61" s="2" t="s">
        <v>76</v>
      </c>
      <c r="B61" s="3">
        <v>1384</v>
      </c>
      <c r="C61" s="3">
        <v>5759.0600000001114</v>
      </c>
      <c r="D61" s="3">
        <v>0.59547386673477709</v>
      </c>
      <c r="E61" s="3">
        <v>9.9124020285846007E-3</v>
      </c>
    </row>
    <row r="62" spans="1:5" x14ac:dyDescent="0.25">
      <c r="A62" s="2" t="s">
        <v>54</v>
      </c>
      <c r="B62" s="3">
        <v>1381</v>
      </c>
      <c r="C62" s="3">
        <v>6848.6300000000247</v>
      </c>
      <c r="D62" s="3">
        <v>0.58949761313302074</v>
      </c>
      <c r="E62" s="3">
        <v>9.6561469618464436E-3</v>
      </c>
    </row>
    <row r="63" spans="1:5" x14ac:dyDescent="0.25">
      <c r="A63" s="2" t="s">
        <v>6</v>
      </c>
      <c r="B63" s="3">
        <v>1345</v>
      </c>
      <c r="C63" s="3">
        <v>4625.0899999999619</v>
      </c>
      <c r="D63" s="3">
        <v>0.56712481285244942</v>
      </c>
      <c r="E63" s="3">
        <v>1.016456921587609E-2</v>
      </c>
    </row>
    <row r="64" spans="1:5" x14ac:dyDescent="0.25">
      <c r="A64" s="2" t="s">
        <v>22</v>
      </c>
      <c r="B64" s="3">
        <v>1333</v>
      </c>
      <c r="C64" s="3">
        <v>3496.7399999999698</v>
      </c>
      <c r="D64" s="3">
        <v>0.62970513129886607</v>
      </c>
      <c r="E64" s="3">
        <v>8.7336244541484712E-3</v>
      </c>
    </row>
    <row r="65" spans="1:5" x14ac:dyDescent="0.25">
      <c r="A65" s="2" t="s">
        <v>105</v>
      </c>
      <c r="B65" s="3">
        <v>1312</v>
      </c>
      <c r="C65" s="3">
        <v>3998.8499999999299</v>
      </c>
      <c r="D65" s="3">
        <v>0.57166526806659612</v>
      </c>
      <c r="E65" s="3">
        <v>7.7248940941938701E-3</v>
      </c>
    </row>
    <row r="66" spans="1:5" x14ac:dyDescent="0.25">
      <c r="A66" s="2" t="s">
        <v>110</v>
      </c>
      <c r="B66" s="3">
        <v>1304</v>
      </c>
      <c r="C66" s="3">
        <v>5687.6299999999173</v>
      </c>
      <c r="D66" s="3">
        <v>0.59212838611613883</v>
      </c>
      <c r="E66" s="3">
        <v>1.1901810066947682E-2</v>
      </c>
    </row>
    <row r="67" spans="1:5" x14ac:dyDescent="0.25">
      <c r="A67" s="2" t="s">
        <v>109</v>
      </c>
      <c r="B67" s="3">
        <v>918</v>
      </c>
      <c r="C67" s="3">
        <v>3487.6099999999478</v>
      </c>
      <c r="D67" s="3">
        <v>0.5846671986481371</v>
      </c>
      <c r="E67" s="3">
        <v>1.0182584269662922E-2</v>
      </c>
    </row>
    <row r="68" spans="1:5" x14ac:dyDescent="0.25">
      <c r="A68" s="2" t="s">
        <v>32</v>
      </c>
      <c r="B68" s="3">
        <v>914</v>
      </c>
      <c r="C68" s="3">
        <v>3217.8700000000226</v>
      </c>
      <c r="D68" s="3">
        <v>0.55065155080214234</v>
      </c>
      <c r="E68" s="3">
        <v>1.365546218487395E-2</v>
      </c>
    </row>
    <row r="69" spans="1:5" x14ac:dyDescent="0.25">
      <c r="A69" s="2" t="s">
        <v>45</v>
      </c>
      <c r="B69" s="3">
        <v>909</v>
      </c>
      <c r="C69" s="3">
        <v>4283.9900000000107</v>
      </c>
      <c r="D69" s="3">
        <v>0.59609310428314366</v>
      </c>
      <c r="E69" s="3">
        <v>8.9766606822262122E-3</v>
      </c>
    </row>
    <row r="70" spans="1:5" x14ac:dyDescent="0.25">
      <c r="A70" s="2" t="s">
        <v>75</v>
      </c>
      <c r="B70" s="3">
        <v>909</v>
      </c>
      <c r="C70" s="3">
        <v>3973.0000000000346</v>
      </c>
      <c r="D70" s="3">
        <v>0.60096444734868049</v>
      </c>
      <c r="E70" s="3">
        <v>1.083537224746592E-2</v>
      </c>
    </row>
    <row r="71" spans="1:5" x14ac:dyDescent="0.25">
      <c r="A71" s="2" t="s">
        <v>71</v>
      </c>
      <c r="B71" s="3">
        <v>885</v>
      </c>
      <c r="C71" s="3">
        <v>5119.3700000000181</v>
      </c>
      <c r="D71" s="3">
        <v>0.62119230209192822</v>
      </c>
      <c r="E71" s="3">
        <v>1.1913357400722021E-2</v>
      </c>
    </row>
    <row r="72" spans="1:5" x14ac:dyDescent="0.25">
      <c r="A72" s="2" t="s">
        <v>31</v>
      </c>
      <c r="B72" s="3">
        <v>881</v>
      </c>
      <c r="C72" s="3">
        <v>3472.4900000000262</v>
      </c>
      <c r="D72" s="3">
        <v>0.619796417039856</v>
      </c>
      <c r="E72" s="3">
        <v>9.5940959409594097E-3</v>
      </c>
    </row>
    <row r="73" spans="1:5" x14ac:dyDescent="0.25">
      <c r="A73" s="2" t="s">
        <v>72</v>
      </c>
      <c r="B73" s="3">
        <v>872</v>
      </c>
      <c r="C73" s="3">
        <v>3373.709999999965</v>
      </c>
      <c r="D73" s="3">
        <v>0.61523409718397459</v>
      </c>
      <c r="E73" s="3">
        <v>1.3103706476974916E-2</v>
      </c>
    </row>
    <row r="74" spans="1:5" x14ac:dyDescent="0.25">
      <c r="A74" s="2" t="s">
        <v>91</v>
      </c>
      <c r="B74" s="3">
        <v>857</v>
      </c>
      <c r="C74" s="3">
        <v>3536.9400000000178</v>
      </c>
      <c r="D74" s="3">
        <v>0.56368003085391916</v>
      </c>
      <c r="E74" s="3">
        <v>1.2415349887133182E-2</v>
      </c>
    </row>
    <row r="75" spans="1:5" x14ac:dyDescent="0.25">
      <c r="A75" s="2" t="s">
        <v>25</v>
      </c>
      <c r="B75" s="3">
        <v>852</v>
      </c>
      <c r="C75" s="3">
        <v>4067.6999999999975</v>
      </c>
      <c r="D75" s="3">
        <v>0.57708677369379946</v>
      </c>
      <c r="E75" s="3">
        <v>1.188707280832095E-2</v>
      </c>
    </row>
    <row r="76" spans="1:5" x14ac:dyDescent="0.25">
      <c r="A76" s="2" t="s">
        <v>36</v>
      </c>
      <c r="B76" s="3">
        <v>838</v>
      </c>
      <c r="C76" s="3">
        <v>2617.5100000000039</v>
      </c>
      <c r="D76" s="3">
        <v>0.54828101205899515</v>
      </c>
      <c r="E76" s="3">
        <v>1.1695906432748537E-2</v>
      </c>
    </row>
    <row r="77" spans="1:5" x14ac:dyDescent="0.25">
      <c r="A77" s="2" t="s">
        <v>77</v>
      </c>
      <c r="B77" s="3">
        <v>824</v>
      </c>
      <c r="C77" s="3">
        <v>3378.6199999999781</v>
      </c>
      <c r="D77" s="3">
        <v>0.6311921326567973</v>
      </c>
      <c r="E77" s="3">
        <v>6.3567739372268573E-3</v>
      </c>
    </row>
    <row r="78" spans="1:5" x14ac:dyDescent="0.25">
      <c r="A78" s="2" t="s">
        <v>62</v>
      </c>
      <c r="B78" s="3">
        <v>814</v>
      </c>
      <c r="C78" s="3">
        <v>1596.9799999999996</v>
      </c>
      <c r="D78" s="3">
        <v>0.61348689265189504</v>
      </c>
      <c r="E78" s="3">
        <v>8.7197780420134752E-3</v>
      </c>
    </row>
    <row r="79" spans="1:5" x14ac:dyDescent="0.25">
      <c r="A79" s="2" t="s">
        <v>48</v>
      </c>
      <c r="B79" s="3">
        <v>812</v>
      </c>
      <c r="C79" s="3">
        <v>3184.6200000000476</v>
      </c>
      <c r="D79" s="3">
        <v>0.59351325360483875</v>
      </c>
      <c r="E79" s="3">
        <v>1.0812975570684821E-2</v>
      </c>
    </row>
    <row r="80" spans="1:5" x14ac:dyDescent="0.25">
      <c r="A80" s="2" t="s">
        <v>16</v>
      </c>
      <c r="B80" s="3">
        <v>808</v>
      </c>
      <c r="C80" s="3">
        <v>3605.9700000000644</v>
      </c>
      <c r="D80" s="3">
        <v>0.59637409472272751</v>
      </c>
      <c r="E80" s="3">
        <v>9.1269841269841275E-3</v>
      </c>
    </row>
    <row r="81" spans="1:5" x14ac:dyDescent="0.25">
      <c r="A81" s="2" t="s">
        <v>90</v>
      </c>
      <c r="B81" s="3">
        <v>785</v>
      </c>
      <c r="C81" s="3">
        <v>2669.92</v>
      </c>
      <c r="D81" s="3">
        <v>0.58056000713218525</v>
      </c>
      <c r="E81" s="3">
        <v>1.3546798029556651E-2</v>
      </c>
    </row>
    <row r="82" spans="1:5" x14ac:dyDescent="0.25">
      <c r="A82" s="2" t="s">
        <v>94</v>
      </c>
      <c r="B82" s="3">
        <v>738</v>
      </c>
      <c r="C82" s="3">
        <v>3924.8799999999451</v>
      </c>
      <c r="D82" s="3">
        <v>0.62445487797698718</v>
      </c>
      <c r="E82" s="3">
        <v>1.3066202090592335E-2</v>
      </c>
    </row>
    <row r="83" spans="1:5" x14ac:dyDescent="0.25">
      <c r="A83" s="2" t="s">
        <v>65</v>
      </c>
      <c r="B83" s="3">
        <v>737</v>
      </c>
      <c r="C83" s="3">
        <v>3202.4799999999955</v>
      </c>
      <c r="D83" s="3">
        <v>0.60132000187766932</v>
      </c>
      <c r="E83" s="3">
        <v>1.1509517485613104E-2</v>
      </c>
    </row>
    <row r="84" spans="1:5" x14ac:dyDescent="0.25">
      <c r="A84" s="2" t="s">
        <v>8</v>
      </c>
      <c r="B84" s="3">
        <v>714</v>
      </c>
      <c r="C84" s="3">
        <v>3207.1600000000003</v>
      </c>
      <c r="D84" s="3">
        <v>0.61918349853079158</v>
      </c>
      <c r="E84" s="3">
        <v>1.0599078341013824E-2</v>
      </c>
    </row>
    <row r="85" spans="1:5" x14ac:dyDescent="0.25">
      <c r="A85" s="2" t="s">
        <v>64</v>
      </c>
      <c r="B85" s="3">
        <v>688</v>
      </c>
      <c r="C85" s="3">
        <v>1465.3699999999894</v>
      </c>
      <c r="D85" s="3">
        <v>0.58670419557740638</v>
      </c>
      <c r="E85" s="3">
        <v>9.6286107290233843E-3</v>
      </c>
    </row>
    <row r="86" spans="1:5" x14ac:dyDescent="0.25">
      <c r="A86" s="2" t="s">
        <v>63</v>
      </c>
      <c r="B86" s="3">
        <v>661</v>
      </c>
      <c r="C86" s="3">
        <v>2303.7599999999766</v>
      </c>
      <c r="D86" s="3">
        <v>0.55279051519972044</v>
      </c>
      <c r="E86" s="3">
        <v>1.1994002998500749E-2</v>
      </c>
    </row>
    <row r="87" spans="1:5" x14ac:dyDescent="0.25">
      <c r="A87" s="2" t="s">
        <v>87</v>
      </c>
      <c r="B87" s="3">
        <v>661</v>
      </c>
      <c r="C87" s="3">
        <v>2308.1899999999869</v>
      </c>
      <c r="D87" s="3">
        <v>0.59905529385810929</v>
      </c>
      <c r="E87" s="3">
        <v>6.3291139240506328E-3</v>
      </c>
    </row>
    <row r="88" spans="1:5" x14ac:dyDescent="0.25">
      <c r="A88" s="2" t="s">
        <v>99</v>
      </c>
      <c r="B88" s="3">
        <v>383</v>
      </c>
      <c r="C88" s="3">
        <v>1419.8399999999945</v>
      </c>
      <c r="D88" s="3">
        <v>0.6039764848010476</v>
      </c>
      <c r="E88" s="3">
        <v>8.4745762711864406E-3</v>
      </c>
    </row>
    <row r="89" spans="1:5" x14ac:dyDescent="0.25">
      <c r="A89" s="2" t="s">
        <v>107</v>
      </c>
      <c r="B89" s="3">
        <v>375</v>
      </c>
      <c r="C89" s="3">
        <v>893.12999999999943</v>
      </c>
      <c r="D89" s="3">
        <v>0.54679866289534718</v>
      </c>
      <c r="E89" s="3">
        <v>9.3617021276595751E-3</v>
      </c>
    </row>
    <row r="90" spans="1:5" x14ac:dyDescent="0.25">
      <c r="A90" s="2" t="s">
        <v>14</v>
      </c>
      <c r="B90" s="3">
        <v>374</v>
      </c>
      <c r="C90" s="3">
        <v>780.55999999999585</v>
      </c>
      <c r="D90" s="3">
        <v>0.58707702490278735</v>
      </c>
      <c r="E90" s="3">
        <v>7.7519379844961239E-3</v>
      </c>
    </row>
    <row r="91" spans="1:5" x14ac:dyDescent="0.25">
      <c r="A91" s="2" t="s">
        <v>44</v>
      </c>
      <c r="B91" s="3">
        <v>373</v>
      </c>
      <c r="C91" s="3">
        <v>1738.199999999998</v>
      </c>
      <c r="D91" s="3">
        <v>0.54297879252662207</v>
      </c>
      <c r="E91" s="3">
        <v>1.1045029736618521E-2</v>
      </c>
    </row>
    <row r="92" spans="1:5" x14ac:dyDescent="0.25">
      <c r="A92" s="2" t="s">
        <v>42</v>
      </c>
      <c r="B92" s="3">
        <v>372</v>
      </c>
      <c r="C92" s="3">
        <v>788.30000000001064</v>
      </c>
      <c r="D92" s="3">
        <v>0.5732924133116174</v>
      </c>
      <c r="E92" s="3">
        <v>8.9928057553956831E-3</v>
      </c>
    </row>
    <row r="93" spans="1:5" x14ac:dyDescent="0.25">
      <c r="A93" s="2" t="s">
        <v>47</v>
      </c>
      <c r="B93" s="3">
        <v>368</v>
      </c>
      <c r="C93" s="3">
        <v>1621.1200000000001</v>
      </c>
      <c r="D93" s="3">
        <v>0.58339691085232315</v>
      </c>
      <c r="E93" s="3">
        <v>7.8809106830122592E-3</v>
      </c>
    </row>
    <row r="94" spans="1:5" x14ac:dyDescent="0.25">
      <c r="A94" s="2" t="s">
        <v>28</v>
      </c>
      <c r="B94" s="3">
        <v>357</v>
      </c>
      <c r="C94" s="3">
        <v>1345.8700000000008</v>
      </c>
      <c r="D94" s="3">
        <v>0.60114612924550248</v>
      </c>
      <c r="E94" s="3">
        <v>6.4935064935064939E-3</v>
      </c>
    </row>
    <row r="95" spans="1:5" x14ac:dyDescent="0.25">
      <c r="A95" s="2" t="s">
        <v>2</v>
      </c>
      <c r="B95" s="3">
        <v>356</v>
      </c>
      <c r="C95" s="3">
        <v>1239.0399999999945</v>
      </c>
      <c r="D95" s="3">
        <v>0.63768772323496137</v>
      </c>
      <c r="E95" s="3">
        <v>1.1711711711711712E-2</v>
      </c>
    </row>
    <row r="96" spans="1:5" x14ac:dyDescent="0.25">
      <c r="A96" s="2" t="s">
        <v>11</v>
      </c>
      <c r="B96" s="3">
        <v>355</v>
      </c>
      <c r="C96" s="3">
        <v>643.3699999999933</v>
      </c>
      <c r="D96" s="3">
        <v>0.58463202086380994</v>
      </c>
      <c r="E96" s="3">
        <v>7.0984915705412602E-3</v>
      </c>
    </row>
    <row r="97" spans="1:5" x14ac:dyDescent="0.25">
      <c r="A97" s="2" t="s">
        <v>5</v>
      </c>
      <c r="B97" s="3">
        <v>355</v>
      </c>
      <c r="C97" s="3">
        <v>1520.2599999999936</v>
      </c>
      <c r="D97" s="3">
        <v>0.53109148582367971</v>
      </c>
      <c r="E97" s="3">
        <v>1.1669658886894075E-2</v>
      </c>
    </row>
    <row r="98" spans="1:5" x14ac:dyDescent="0.25">
      <c r="A98" s="2" t="s">
        <v>86</v>
      </c>
      <c r="B98" s="3">
        <v>354</v>
      </c>
      <c r="C98" s="3">
        <v>2314.7400000000021</v>
      </c>
      <c r="D98" s="3">
        <v>0.684789747412891</v>
      </c>
      <c r="E98" s="3">
        <v>1.1090573012939002E-2</v>
      </c>
    </row>
    <row r="99" spans="1:5" x14ac:dyDescent="0.25">
      <c r="A99" s="2" t="s">
        <v>61</v>
      </c>
      <c r="B99" s="3">
        <v>353</v>
      </c>
      <c r="C99" s="3">
        <v>1704.7399999999996</v>
      </c>
      <c r="D99" s="3">
        <v>0.56884585096301465</v>
      </c>
      <c r="E99" s="3">
        <v>2.7322404371584699E-3</v>
      </c>
    </row>
    <row r="100" spans="1:5" x14ac:dyDescent="0.25">
      <c r="A100" s="2" t="s">
        <v>68</v>
      </c>
      <c r="B100" s="3">
        <v>352</v>
      </c>
      <c r="C100" s="3">
        <v>1497.0900000000061</v>
      </c>
      <c r="D100" s="3">
        <v>0.59604412929836692</v>
      </c>
      <c r="E100" s="3">
        <v>9.2165898617511521E-3</v>
      </c>
    </row>
    <row r="101" spans="1:5" x14ac:dyDescent="0.25">
      <c r="A101" s="2" t="s">
        <v>33</v>
      </c>
      <c r="B101" s="3">
        <v>344</v>
      </c>
      <c r="C101" s="3">
        <v>816.78000000000134</v>
      </c>
      <c r="D101" s="3">
        <v>0.6753931896737071</v>
      </c>
      <c r="E101" s="3">
        <v>1.0018214936247723E-2</v>
      </c>
    </row>
    <row r="102" spans="1:5" x14ac:dyDescent="0.25">
      <c r="A102" s="2" t="s">
        <v>46</v>
      </c>
      <c r="B102" s="3">
        <v>343</v>
      </c>
      <c r="C102" s="3">
        <v>943.73999999999342</v>
      </c>
      <c r="D102" s="3">
        <v>0.57025287773044298</v>
      </c>
      <c r="E102" s="3">
        <v>1.4773776546629732E-2</v>
      </c>
    </row>
    <row r="103" spans="1:5" x14ac:dyDescent="0.25">
      <c r="A103" s="2" t="s">
        <v>92</v>
      </c>
      <c r="B103" s="3">
        <v>340</v>
      </c>
      <c r="C103" s="3">
        <v>1382.1900000000044</v>
      </c>
      <c r="D103" s="3">
        <v>0.56182474453088838</v>
      </c>
      <c r="E103" s="3">
        <v>1.1494252873563218E-2</v>
      </c>
    </row>
    <row r="104" spans="1:5" x14ac:dyDescent="0.25">
      <c r="A104" s="2" t="s">
        <v>4</v>
      </c>
      <c r="B104" s="3">
        <v>326</v>
      </c>
      <c r="C104" s="3">
        <v>1622.4099999999987</v>
      </c>
      <c r="D104" s="3">
        <v>0.55948838027318981</v>
      </c>
      <c r="E104" s="3">
        <v>1.2845849802371542E-2</v>
      </c>
    </row>
    <row r="105" spans="1:5" x14ac:dyDescent="0.25">
      <c r="A105" s="2" t="s">
        <v>85</v>
      </c>
      <c r="B105" s="3">
        <v>320</v>
      </c>
      <c r="C105" s="3">
        <v>1108.2399999999939</v>
      </c>
      <c r="D105" s="3">
        <v>0.61964428490754575</v>
      </c>
      <c r="E105" s="3">
        <v>1.0277492291880781E-2</v>
      </c>
    </row>
    <row r="106" spans="1:5" x14ac:dyDescent="0.25">
      <c r="A106" s="2" t="s">
        <v>53</v>
      </c>
      <c r="B106" s="3">
        <v>311</v>
      </c>
      <c r="C106" s="3">
        <v>1296.9099999999999</v>
      </c>
      <c r="D106" s="3">
        <v>0.61237392815321257</v>
      </c>
      <c r="E106" s="3">
        <v>1.1410788381742738E-2</v>
      </c>
    </row>
    <row r="107" spans="1:5" x14ac:dyDescent="0.25">
      <c r="A107" s="2" t="s">
        <v>103</v>
      </c>
      <c r="B107" s="3">
        <v>309</v>
      </c>
      <c r="C107" s="3">
        <v>1276.580000000004</v>
      </c>
      <c r="D107" s="3">
        <v>0.58779002039754569</v>
      </c>
      <c r="E107" s="3">
        <v>1.1458333333333333E-2</v>
      </c>
    </row>
    <row r="108" spans="1:5" x14ac:dyDescent="0.25">
      <c r="A108" s="2" t="s">
        <v>1</v>
      </c>
      <c r="B108" s="3">
        <v>198</v>
      </c>
      <c r="C108" s="3">
        <v>1177.9999999999941</v>
      </c>
      <c r="D108" s="3">
        <v>0.68840579710144767</v>
      </c>
      <c r="E108" s="3">
        <v>1.2903225806451613E-2</v>
      </c>
    </row>
    <row r="109" spans="1:5" x14ac:dyDescent="0.25">
      <c r="A109" s="2" t="s">
        <v>100</v>
      </c>
      <c r="B109" s="3">
        <v>173</v>
      </c>
      <c r="C109" s="3">
        <v>473.40000000000208</v>
      </c>
      <c r="D109" s="3">
        <v>0.56250000000000155</v>
      </c>
      <c r="E109" s="3">
        <v>5.7034220532319393E-3</v>
      </c>
    </row>
    <row r="110" spans="1:5" x14ac:dyDescent="0.25">
      <c r="A110" s="2" t="s">
        <v>84</v>
      </c>
      <c r="B110" s="3">
        <v>172</v>
      </c>
      <c r="C110" s="3">
        <v>688.85999999999854</v>
      </c>
      <c r="D110" s="3">
        <v>0.56086956521739073</v>
      </c>
      <c r="E110" s="3">
        <v>5.6179775280898875E-3</v>
      </c>
    </row>
    <row r="111" spans="1:5" x14ac:dyDescent="0.25">
      <c r="A111" s="2" t="s">
        <v>106</v>
      </c>
      <c r="B111" s="3">
        <v>168</v>
      </c>
      <c r="C111" s="3">
        <v>345.04999999999745</v>
      </c>
      <c r="D111" s="3">
        <v>0.55371900826446052</v>
      </c>
      <c r="E111" s="3">
        <v>7.7669902912621356E-3</v>
      </c>
    </row>
    <row r="112" spans="1:5" x14ac:dyDescent="0.25">
      <c r="A112" s="2" t="s">
        <v>67</v>
      </c>
      <c r="B112" s="3">
        <v>149</v>
      </c>
      <c r="C112" s="3">
        <v>234.00000000000071</v>
      </c>
      <c r="D112" s="3">
        <v>0.52525252525252653</v>
      </c>
      <c r="E112" s="3">
        <v>1.7777777777777778E-2</v>
      </c>
    </row>
    <row r="113" spans="1:5" x14ac:dyDescent="0.25">
      <c r="A113" s="2" t="s">
        <v>112</v>
      </c>
      <c r="B113" s="3">
        <v>269720</v>
      </c>
      <c r="C113" s="3">
        <v>1052818.7800000075</v>
      </c>
      <c r="D113" s="3">
        <v>0.59665121650184649</v>
      </c>
      <c r="E113" s="3">
        <v>9.9449422847812021E-3</v>
      </c>
    </row>
  </sheetData>
  <sortState xmlns:xlrd2="http://schemas.microsoft.com/office/spreadsheetml/2017/richdata2" ref="A1:E113">
    <sortCondition descending="1" ref="B1"/>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95A4C1-1982-4F2D-832E-3DE53994BC3D}">
  <dimension ref="A1:I18"/>
  <sheetViews>
    <sheetView workbookViewId="0">
      <selection activeCell="S15" sqref="S15"/>
    </sheetView>
  </sheetViews>
  <sheetFormatPr defaultRowHeight="15" x14ac:dyDescent="0.25"/>
  <cols>
    <col min="1" max="1" width="13.140625" bestFit="1" customWidth="1"/>
    <col min="2" max="2" width="17" bestFit="1" customWidth="1"/>
    <col min="3" max="4" width="13.85546875" bestFit="1" customWidth="1"/>
    <col min="5" max="5" width="17" bestFit="1" customWidth="1"/>
    <col min="6" max="6" width="15.7109375" bestFit="1" customWidth="1"/>
    <col min="7" max="7" width="12.5703125" bestFit="1" customWidth="1"/>
  </cols>
  <sheetData>
    <row r="1" spans="1:9" x14ac:dyDescent="0.25">
      <c r="A1" s="1" t="s">
        <v>0</v>
      </c>
      <c r="B1" s="1" t="s">
        <v>124</v>
      </c>
      <c r="C1" t="s">
        <v>120</v>
      </c>
      <c r="E1" s="5" t="s">
        <v>125</v>
      </c>
      <c r="F1" s="5" t="s">
        <v>126</v>
      </c>
      <c r="G1" s="5" t="s">
        <v>120</v>
      </c>
    </row>
    <row r="2" spans="1:9" x14ac:dyDescent="0.25">
      <c r="A2" s="2" t="s">
        <v>1704</v>
      </c>
      <c r="B2" s="2" t="s">
        <v>1705</v>
      </c>
      <c r="C2" s="3">
        <v>107674.33999999992</v>
      </c>
      <c r="E2" s="5" t="str">
        <f>A2</f>
        <v>Canada</v>
      </c>
      <c r="F2" s="5" t="str">
        <f>IF(B2="BC","British Columbia",IF(B2="DF","Mexico City",B2))</f>
        <v>British Columbia</v>
      </c>
      <c r="G2" s="7">
        <f>C2</f>
        <v>107674.33999999992</v>
      </c>
    </row>
    <row r="3" spans="1:9" x14ac:dyDescent="0.25">
      <c r="A3" s="2" t="s">
        <v>1706</v>
      </c>
      <c r="B3" s="2" t="s">
        <v>1707</v>
      </c>
      <c r="C3" s="3">
        <v>106863.66</v>
      </c>
      <c r="E3" s="5" t="str">
        <f t="shared" ref="E3:E11" si="0">A3</f>
        <v>Mexico</v>
      </c>
      <c r="F3" s="5" t="str">
        <f t="shared" ref="F3:F11" si="1">IF(B3="BC","British Columbia",IF(B3="DF","Mexico City",B3))</f>
        <v>Mexico City</v>
      </c>
      <c r="G3" s="7">
        <f t="shared" ref="G3:G11" si="2">C3</f>
        <v>106863.66</v>
      </c>
    </row>
    <row r="4" spans="1:9" x14ac:dyDescent="0.25">
      <c r="A4" s="2" t="s">
        <v>1706</v>
      </c>
      <c r="B4" s="2" t="s">
        <v>1708</v>
      </c>
      <c r="C4" s="3">
        <v>56396.78</v>
      </c>
      <c r="E4" s="5" t="str">
        <f t="shared" si="0"/>
        <v>Mexico</v>
      </c>
      <c r="F4" s="5" t="str">
        <f t="shared" si="1"/>
        <v>Guerrero</v>
      </c>
      <c r="G4" s="7">
        <f t="shared" si="2"/>
        <v>56396.78</v>
      </c>
      <c r="I4" s="6"/>
    </row>
    <row r="5" spans="1:9" x14ac:dyDescent="0.25">
      <c r="A5" s="2" t="s">
        <v>1706</v>
      </c>
      <c r="B5" s="2" t="s">
        <v>1709</v>
      </c>
      <c r="C5" s="3">
        <v>4903.2000000000016</v>
      </c>
      <c r="E5" s="5" t="str">
        <f t="shared" si="0"/>
        <v>Mexico</v>
      </c>
      <c r="F5" s="5" t="str">
        <f t="shared" si="1"/>
        <v>Jalisco</v>
      </c>
      <c r="G5" s="7">
        <f t="shared" si="2"/>
        <v>4903.2000000000016</v>
      </c>
    </row>
    <row r="6" spans="1:9" x14ac:dyDescent="0.25">
      <c r="A6" s="2" t="s">
        <v>1706</v>
      </c>
      <c r="B6" s="2" t="s">
        <v>1710</v>
      </c>
      <c r="C6" s="3">
        <v>57835.359999999993</v>
      </c>
      <c r="E6" s="5" t="str">
        <f t="shared" si="0"/>
        <v>Mexico</v>
      </c>
      <c r="F6" s="5" t="str">
        <f t="shared" si="1"/>
        <v>Veracruz</v>
      </c>
      <c r="G6" s="7">
        <f t="shared" si="2"/>
        <v>57835.359999999993</v>
      </c>
    </row>
    <row r="7" spans="1:9" x14ac:dyDescent="0.25">
      <c r="A7" s="2" t="s">
        <v>1706</v>
      </c>
      <c r="B7" s="2" t="s">
        <v>1711</v>
      </c>
      <c r="C7" s="3">
        <v>87253.65</v>
      </c>
      <c r="E7" s="5" t="str">
        <f t="shared" si="0"/>
        <v>Mexico</v>
      </c>
      <c r="F7" s="5" t="str">
        <f t="shared" si="1"/>
        <v>Yucatan</v>
      </c>
      <c r="G7" s="7">
        <f t="shared" si="2"/>
        <v>87253.65</v>
      </c>
    </row>
    <row r="8" spans="1:9" x14ac:dyDescent="0.25">
      <c r="A8" s="2" t="s">
        <v>1706</v>
      </c>
      <c r="B8" s="2" t="s">
        <v>1712</v>
      </c>
      <c r="C8" s="3">
        <v>165663.01000000013</v>
      </c>
      <c r="E8" s="5" t="str">
        <f t="shared" si="0"/>
        <v>Mexico</v>
      </c>
      <c r="F8" s="5" t="str">
        <f t="shared" si="1"/>
        <v>Zacatecas</v>
      </c>
      <c r="G8" s="7">
        <f t="shared" si="2"/>
        <v>165663.01000000013</v>
      </c>
    </row>
    <row r="9" spans="1:9" x14ac:dyDescent="0.25">
      <c r="A9" s="2" t="s">
        <v>119</v>
      </c>
      <c r="B9" s="2" t="s">
        <v>121</v>
      </c>
      <c r="C9" s="3">
        <v>330129.71999999951</v>
      </c>
      <c r="E9" s="5" t="str">
        <f t="shared" si="0"/>
        <v>USA</v>
      </c>
      <c r="F9" s="5" t="str">
        <f t="shared" si="1"/>
        <v>CA</v>
      </c>
      <c r="G9" s="7">
        <f t="shared" si="2"/>
        <v>330129.71999999951</v>
      </c>
    </row>
    <row r="10" spans="1:9" x14ac:dyDescent="0.25">
      <c r="A10" s="2" t="s">
        <v>119</v>
      </c>
      <c r="B10" s="2" t="s">
        <v>122</v>
      </c>
      <c r="C10" s="3">
        <v>285733.55999999872</v>
      </c>
      <c r="E10" s="5" t="str">
        <f t="shared" si="0"/>
        <v>USA</v>
      </c>
      <c r="F10" s="5" t="str">
        <f t="shared" si="1"/>
        <v>OR</v>
      </c>
      <c r="G10" s="7">
        <f t="shared" si="2"/>
        <v>285733.55999999872</v>
      </c>
    </row>
    <row r="11" spans="1:9" x14ac:dyDescent="0.25">
      <c r="A11" s="2" t="s">
        <v>119</v>
      </c>
      <c r="B11" s="2" t="s">
        <v>123</v>
      </c>
      <c r="C11" s="3">
        <v>562093.1599999991</v>
      </c>
      <c r="E11" s="5" t="str">
        <f t="shared" si="0"/>
        <v>USA</v>
      </c>
      <c r="F11" s="5" t="str">
        <f t="shared" si="1"/>
        <v>WA</v>
      </c>
      <c r="G11" s="7">
        <f t="shared" si="2"/>
        <v>562093.1599999991</v>
      </c>
    </row>
    <row r="15" spans="1:9" x14ac:dyDescent="0.25">
      <c r="A15" s="1" t="s">
        <v>0</v>
      </c>
      <c r="B15" t="s">
        <v>113</v>
      </c>
      <c r="E15" s="5" t="s">
        <v>125</v>
      </c>
      <c r="F15" s="5" t="s">
        <v>120</v>
      </c>
    </row>
    <row r="16" spans="1:9" x14ac:dyDescent="0.25">
      <c r="A16" s="2" t="s">
        <v>1704</v>
      </c>
      <c r="B16" s="3">
        <v>16091</v>
      </c>
      <c r="E16" s="5" t="str">
        <f>A16</f>
        <v>Canada</v>
      </c>
      <c r="F16" s="7">
        <f>B16</f>
        <v>16091</v>
      </c>
    </row>
    <row r="17" spans="1:6" x14ac:dyDescent="0.25">
      <c r="A17" s="2" t="s">
        <v>1706</v>
      </c>
      <c r="B17" s="3">
        <v>72806</v>
      </c>
      <c r="E17" s="5" t="str">
        <f t="shared" ref="E17:E18" si="3">A17</f>
        <v>Mexico</v>
      </c>
      <c r="F17" s="7">
        <f t="shared" ref="F17:F18" si="4">B17</f>
        <v>72806</v>
      </c>
    </row>
    <row r="18" spans="1:6" x14ac:dyDescent="0.25">
      <c r="A18" s="2" t="s">
        <v>119</v>
      </c>
      <c r="B18" s="3">
        <v>180823</v>
      </c>
      <c r="E18" s="5" t="str">
        <f t="shared" si="3"/>
        <v>USA</v>
      </c>
      <c r="F18" s="7">
        <f t="shared" si="4"/>
        <v>180823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1DE9E5-AA25-4007-B977-D630C5601311}">
  <dimension ref="A1:G25"/>
  <sheetViews>
    <sheetView topLeftCell="A7" workbookViewId="0">
      <selection activeCell="E5" sqref="E5:F5"/>
    </sheetView>
  </sheetViews>
  <sheetFormatPr defaultRowHeight="15" x14ac:dyDescent="0.25"/>
  <cols>
    <col min="1" max="1" width="13.140625" bestFit="1" customWidth="1"/>
    <col min="2" max="2" width="17" bestFit="1" customWidth="1"/>
    <col min="3" max="3" width="22.7109375" bestFit="1" customWidth="1"/>
    <col min="4" max="4" width="16.28515625" bestFit="1" customWidth="1"/>
    <col min="5" max="6" width="21.140625" bestFit="1" customWidth="1"/>
    <col min="7" max="7" width="12" bestFit="1" customWidth="1"/>
    <col min="8" max="25" width="16.28515625" bestFit="1" customWidth="1"/>
    <col min="26" max="26" width="11.28515625" bestFit="1" customWidth="1"/>
  </cols>
  <sheetData>
    <row r="1" spans="1:7" x14ac:dyDescent="0.25">
      <c r="A1" s="1" t="s">
        <v>0</v>
      </c>
      <c r="B1" t="s">
        <v>113</v>
      </c>
      <c r="C1" t="s">
        <v>128</v>
      </c>
    </row>
    <row r="2" spans="1:7" x14ac:dyDescent="0.25">
      <c r="A2" s="13">
        <v>35431</v>
      </c>
      <c r="B2" s="3">
        <v>7034</v>
      </c>
      <c r="C2" s="3"/>
    </row>
    <row r="3" spans="1:7" x14ac:dyDescent="0.25">
      <c r="A3" s="13">
        <v>35462</v>
      </c>
      <c r="B3" s="3">
        <v>6844</v>
      </c>
      <c r="C3" s="3">
        <v>7034</v>
      </c>
    </row>
    <row r="4" spans="1:7" x14ac:dyDescent="0.25">
      <c r="A4" s="13">
        <v>35490</v>
      </c>
      <c r="B4" s="3">
        <v>7710</v>
      </c>
      <c r="C4" s="3">
        <v>6844</v>
      </c>
      <c r="E4" s="15" t="s">
        <v>129</v>
      </c>
      <c r="F4" s="15" t="s">
        <v>129</v>
      </c>
      <c r="G4" s="15" t="s">
        <v>130</v>
      </c>
    </row>
    <row r="5" spans="1:7" x14ac:dyDescent="0.25">
      <c r="A5" s="13">
        <v>35521</v>
      </c>
      <c r="B5" s="3">
        <v>6590</v>
      </c>
      <c r="C5" s="3">
        <v>7710</v>
      </c>
      <c r="E5" s="17">
        <f>INDEX(B2:B510,MATCH(MAX($A$2:$A$510),$A$2:$A$510,0))</f>
        <v>18325</v>
      </c>
      <c r="F5" s="17">
        <f>INDEX(C2:C510,MATCH(MAX($A$2:$A$510),$A$2:$A$510,0))</f>
        <v>17339</v>
      </c>
      <c r="G5" s="15">
        <f>(E5-F5)/F5</f>
        <v>5.6866024568890942E-2</v>
      </c>
    </row>
    <row r="6" spans="1:7" x14ac:dyDescent="0.25">
      <c r="A6" s="13">
        <v>35551</v>
      </c>
      <c r="B6" s="3">
        <v>6866</v>
      </c>
      <c r="C6" s="3">
        <v>6590</v>
      </c>
    </row>
    <row r="7" spans="1:7" x14ac:dyDescent="0.25">
      <c r="A7" s="13">
        <v>35582</v>
      </c>
      <c r="B7" s="3">
        <v>6912</v>
      </c>
      <c r="C7" s="3">
        <v>6866</v>
      </c>
      <c r="E7" s="14"/>
    </row>
    <row r="8" spans="1:7" x14ac:dyDescent="0.25">
      <c r="A8" s="13">
        <v>35612</v>
      </c>
      <c r="B8" s="3">
        <v>7752</v>
      </c>
      <c r="C8" s="3">
        <v>6912</v>
      </c>
    </row>
    <row r="9" spans="1:7" x14ac:dyDescent="0.25">
      <c r="A9" s="13">
        <v>35643</v>
      </c>
      <c r="B9" s="3">
        <v>7038</v>
      </c>
      <c r="C9" s="3">
        <v>7752</v>
      </c>
    </row>
    <row r="10" spans="1:7" x14ac:dyDescent="0.25">
      <c r="A10" s="13">
        <v>35674</v>
      </c>
      <c r="B10" s="3">
        <v>6663</v>
      </c>
      <c r="C10" s="3">
        <v>7038</v>
      </c>
    </row>
    <row r="11" spans="1:7" x14ac:dyDescent="0.25">
      <c r="A11" s="13">
        <v>35704</v>
      </c>
      <c r="B11" s="3">
        <v>6479</v>
      </c>
      <c r="C11" s="3">
        <v>6663</v>
      </c>
    </row>
    <row r="12" spans="1:7" x14ac:dyDescent="0.25">
      <c r="A12" s="13">
        <v>35735</v>
      </c>
      <c r="B12" s="3">
        <v>8232</v>
      </c>
      <c r="C12" s="3">
        <v>6479</v>
      </c>
    </row>
    <row r="13" spans="1:7" x14ac:dyDescent="0.25">
      <c r="A13" s="13">
        <v>35765</v>
      </c>
      <c r="B13" s="3">
        <v>8717</v>
      </c>
      <c r="C13" s="3">
        <v>8232</v>
      </c>
    </row>
    <row r="14" spans="1:7" x14ac:dyDescent="0.25">
      <c r="A14" s="13">
        <v>35796</v>
      </c>
      <c r="B14" s="3">
        <v>14936</v>
      </c>
      <c r="C14" s="3">
        <v>8717</v>
      </c>
    </row>
    <row r="15" spans="1:7" x14ac:dyDescent="0.25">
      <c r="A15" s="13">
        <v>35827</v>
      </c>
      <c r="B15" s="3">
        <v>14392</v>
      </c>
      <c r="C15" s="3">
        <v>14936</v>
      </c>
    </row>
    <row r="16" spans="1:7" x14ac:dyDescent="0.25">
      <c r="A16" s="13">
        <v>35855</v>
      </c>
      <c r="B16" s="3">
        <v>14924</v>
      </c>
      <c r="C16" s="3">
        <v>14392</v>
      </c>
    </row>
    <row r="17" spans="1:3" x14ac:dyDescent="0.25">
      <c r="A17" s="13">
        <v>35886</v>
      </c>
      <c r="B17" s="3">
        <v>14552</v>
      </c>
      <c r="C17" s="3">
        <v>14924</v>
      </c>
    </row>
    <row r="18" spans="1:3" x14ac:dyDescent="0.25">
      <c r="A18" s="13">
        <v>35916</v>
      </c>
      <c r="B18" s="3">
        <v>14556</v>
      </c>
      <c r="C18" s="3">
        <v>14552</v>
      </c>
    </row>
    <row r="19" spans="1:3" x14ac:dyDescent="0.25">
      <c r="A19" s="13">
        <v>35947</v>
      </c>
      <c r="B19" s="3">
        <v>14741</v>
      </c>
      <c r="C19" s="3">
        <v>14556</v>
      </c>
    </row>
    <row r="20" spans="1:3" x14ac:dyDescent="0.25">
      <c r="A20" s="13">
        <v>35977</v>
      </c>
      <c r="B20" s="3">
        <v>15044</v>
      </c>
      <c r="C20" s="3">
        <v>14741</v>
      </c>
    </row>
    <row r="21" spans="1:3" x14ac:dyDescent="0.25">
      <c r="A21" s="13">
        <v>36008</v>
      </c>
      <c r="B21" s="3">
        <v>14517</v>
      </c>
      <c r="C21" s="3">
        <v>15044</v>
      </c>
    </row>
    <row r="22" spans="1:3" x14ac:dyDescent="0.25">
      <c r="A22" s="13">
        <v>36039</v>
      </c>
      <c r="B22" s="3">
        <v>15432</v>
      </c>
      <c r="C22" s="3">
        <v>14517</v>
      </c>
    </row>
    <row r="23" spans="1:3" x14ac:dyDescent="0.25">
      <c r="A23" s="13">
        <v>36069</v>
      </c>
      <c r="B23" s="3">
        <v>14125</v>
      </c>
      <c r="C23" s="3">
        <v>15432</v>
      </c>
    </row>
    <row r="24" spans="1:3" x14ac:dyDescent="0.25">
      <c r="A24" s="13">
        <v>36100</v>
      </c>
      <c r="B24" s="3">
        <v>17339</v>
      </c>
      <c r="C24" s="3">
        <v>14125</v>
      </c>
    </row>
    <row r="25" spans="1:3" x14ac:dyDescent="0.25">
      <c r="A25" s="13">
        <v>36130</v>
      </c>
      <c r="B25" s="3">
        <v>18325</v>
      </c>
      <c r="C25" s="3">
        <v>17339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3E9448-CA17-4AD6-A398-8C9F9A684CB9}">
  <dimension ref="A1:G25"/>
  <sheetViews>
    <sheetView workbookViewId="0">
      <selection activeCell="C20" sqref="C20"/>
    </sheetView>
  </sheetViews>
  <sheetFormatPr defaultRowHeight="15" x14ac:dyDescent="0.25"/>
  <cols>
    <col min="1" max="1" width="13.140625" bestFit="1" customWidth="1"/>
    <col min="2" max="2" width="10.85546875" bestFit="1" customWidth="1"/>
    <col min="3" max="3" width="16.42578125" bestFit="1" customWidth="1"/>
    <col min="4" max="4" width="16.28515625" bestFit="1" customWidth="1"/>
    <col min="5" max="6" width="21.140625" bestFit="1" customWidth="1"/>
    <col min="7" max="7" width="12" bestFit="1" customWidth="1"/>
    <col min="8" max="25" width="16.28515625" bestFit="1" customWidth="1"/>
    <col min="26" max="26" width="11.28515625" bestFit="1" customWidth="1"/>
  </cols>
  <sheetData>
    <row r="1" spans="1:7" x14ac:dyDescent="0.25">
      <c r="A1" s="1" t="s">
        <v>0</v>
      </c>
      <c r="B1" t="s">
        <v>114</v>
      </c>
      <c r="C1" t="s">
        <v>131</v>
      </c>
    </row>
    <row r="2" spans="1:7" x14ac:dyDescent="0.25">
      <c r="A2" s="13">
        <v>35431</v>
      </c>
      <c r="B2" s="3">
        <v>27173.830000000115</v>
      </c>
      <c r="C2" s="3"/>
    </row>
    <row r="3" spans="1:7" x14ac:dyDescent="0.25">
      <c r="A3" s="13">
        <v>35462</v>
      </c>
      <c r="B3" s="3">
        <v>26265.960000000206</v>
      </c>
      <c r="C3" s="3">
        <v>27173.83</v>
      </c>
    </row>
    <row r="4" spans="1:7" x14ac:dyDescent="0.25">
      <c r="A4" s="13">
        <v>35490</v>
      </c>
      <c r="B4" s="3">
        <v>29827.040000000216</v>
      </c>
      <c r="C4" s="3">
        <v>26265.960000000014</v>
      </c>
      <c r="E4" s="15" t="s">
        <v>136</v>
      </c>
      <c r="F4" s="15" t="s">
        <v>136</v>
      </c>
      <c r="G4" s="15" t="s">
        <v>137</v>
      </c>
    </row>
    <row r="5" spans="1:7" x14ac:dyDescent="0.25">
      <c r="A5" s="13">
        <v>35521</v>
      </c>
      <c r="B5" s="3">
        <v>25568.090000000117</v>
      </c>
      <c r="C5" s="3">
        <v>29827.040000000001</v>
      </c>
      <c r="E5" s="16">
        <f>INDEX(B2:B510,MATCH(MAX($A$2:$A$510),$A$2:$A$510,0))</f>
        <v>71682.4399999991</v>
      </c>
      <c r="F5" s="16">
        <f>INDEX(C2:C510,MATCH(MAX($A$2:$A$510),$A$2:$A$510,0))</f>
        <v>67871.78</v>
      </c>
      <c r="G5" s="15">
        <f>(E5-F5)/F5</f>
        <v>5.6144983968286988E-2</v>
      </c>
    </row>
    <row r="6" spans="1:7" x14ac:dyDescent="0.25">
      <c r="A6" s="13">
        <v>35551</v>
      </c>
      <c r="B6" s="3">
        <v>26497.520000000084</v>
      </c>
      <c r="C6" s="3">
        <v>25568.090000000011</v>
      </c>
    </row>
    <row r="7" spans="1:7" x14ac:dyDescent="0.25">
      <c r="A7" s="13">
        <v>35582</v>
      </c>
      <c r="B7" s="3">
        <v>27059.810000000081</v>
      </c>
      <c r="C7" s="3">
        <v>26497.520000000011</v>
      </c>
      <c r="E7" s="14"/>
    </row>
    <row r="8" spans="1:7" x14ac:dyDescent="0.25">
      <c r="A8" s="13">
        <v>35612</v>
      </c>
      <c r="B8" s="3">
        <v>30005.090000000018</v>
      </c>
      <c r="C8" s="3">
        <v>27059.810000000016</v>
      </c>
    </row>
    <row r="9" spans="1:7" x14ac:dyDescent="0.25">
      <c r="A9" s="13">
        <v>35643</v>
      </c>
      <c r="B9" s="3">
        <v>27522.95999999997</v>
      </c>
      <c r="C9" s="3">
        <v>30005.090000000022</v>
      </c>
    </row>
    <row r="10" spans="1:7" x14ac:dyDescent="0.25">
      <c r="A10" s="13">
        <v>35674</v>
      </c>
      <c r="B10" s="3">
        <v>26159.690000000101</v>
      </c>
      <c r="C10" s="3">
        <v>27522.960000000006</v>
      </c>
    </row>
    <row r="11" spans="1:7" x14ac:dyDescent="0.25">
      <c r="A11" s="13">
        <v>35704</v>
      </c>
      <c r="B11" s="3">
        <v>25209.980000000211</v>
      </c>
      <c r="C11" s="3">
        <v>26159.690000000013</v>
      </c>
    </row>
    <row r="12" spans="1:7" x14ac:dyDescent="0.25">
      <c r="A12" s="13">
        <v>35735</v>
      </c>
      <c r="B12" s="3">
        <v>31837.199999999906</v>
      </c>
      <c r="C12" s="3">
        <v>25209.980000000025</v>
      </c>
    </row>
    <row r="13" spans="1:7" x14ac:dyDescent="0.25">
      <c r="A13" s="13">
        <v>35765</v>
      </c>
      <c r="B13" s="3">
        <v>33998.310000000289</v>
      </c>
      <c r="C13" s="3">
        <v>31837.200000000012</v>
      </c>
    </row>
    <row r="14" spans="1:7" x14ac:dyDescent="0.25">
      <c r="A14" s="13">
        <v>35796</v>
      </c>
      <c r="B14" s="3">
        <v>58689.619999999122</v>
      </c>
      <c r="C14" s="3">
        <v>33998.310000000012</v>
      </c>
    </row>
    <row r="15" spans="1:7" x14ac:dyDescent="0.25">
      <c r="A15" s="13">
        <v>35827</v>
      </c>
      <c r="B15" s="3">
        <v>56451.489999999401</v>
      </c>
      <c r="C15" s="3">
        <v>58689.62</v>
      </c>
    </row>
    <row r="16" spans="1:7" x14ac:dyDescent="0.25">
      <c r="A16" s="13">
        <v>35855</v>
      </c>
      <c r="B16" s="3">
        <v>58612.099999999395</v>
      </c>
      <c r="C16" s="3">
        <v>56451.489999999991</v>
      </c>
    </row>
    <row r="17" spans="1:3" x14ac:dyDescent="0.25">
      <c r="A17" s="13">
        <v>35886</v>
      </c>
      <c r="B17" s="3">
        <v>56504.879999999423</v>
      </c>
      <c r="C17" s="3">
        <v>58612.100000000013</v>
      </c>
    </row>
    <row r="18" spans="1:3" x14ac:dyDescent="0.25">
      <c r="A18" s="13">
        <v>35916</v>
      </c>
      <c r="B18" s="3">
        <v>56917.899999999587</v>
      </c>
      <c r="C18" s="3">
        <v>56504.87999999999</v>
      </c>
    </row>
    <row r="19" spans="1:3" x14ac:dyDescent="0.25">
      <c r="A19" s="13">
        <v>35947</v>
      </c>
      <c r="B19" s="3">
        <v>57937.759999998896</v>
      </c>
      <c r="C19" s="3">
        <v>56917.900000000023</v>
      </c>
    </row>
    <row r="20" spans="1:3" x14ac:dyDescent="0.25">
      <c r="A20" s="13">
        <v>35977</v>
      </c>
      <c r="B20" s="3">
        <v>59016.309999999234</v>
      </c>
      <c r="C20" s="3">
        <v>57937.760000000046</v>
      </c>
    </row>
    <row r="21" spans="1:3" x14ac:dyDescent="0.25">
      <c r="A21" s="13">
        <v>36008</v>
      </c>
      <c r="B21" s="3">
        <v>56462.119999999166</v>
      </c>
      <c r="C21" s="3">
        <v>59016.310000000027</v>
      </c>
    </row>
    <row r="22" spans="1:3" x14ac:dyDescent="0.25">
      <c r="A22" s="13">
        <v>36039</v>
      </c>
      <c r="B22" s="3">
        <v>60480.019999999393</v>
      </c>
      <c r="C22" s="3">
        <v>56462.120000000017</v>
      </c>
    </row>
    <row r="23" spans="1:3" x14ac:dyDescent="0.25">
      <c r="A23" s="13">
        <v>36069</v>
      </c>
      <c r="B23" s="3">
        <v>55066.879999999066</v>
      </c>
      <c r="C23" s="3">
        <v>60480.01999999999</v>
      </c>
    </row>
    <row r="24" spans="1:3" x14ac:dyDescent="0.25">
      <c r="A24" s="13">
        <v>36100</v>
      </c>
      <c r="B24" s="3">
        <v>67871.779999999562</v>
      </c>
      <c r="C24" s="3">
        <v>55066.880000000005</v>
      </c>
    </row>
    <row r="25" spans="1:3" x14ac:dyDescent="0.25">
      <c r="A25" s="13">
        <v>36130</v>
      </c>
      <c r="B25" s="3">
        <v>71682.4399999991</v>
      </c>
      <c r="C25" s="3">
        <v>67871.78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F5C443-02ED-4957-B31A-4BB89770949B}">
  <dimension ref="A1:G25"/>
  <sheetViews>
    <sheetView workbookViewId="0">
      <selection activeCell="F14" sqref="F14"/>
    </sheetView>
  </sheetViews>
  <sheetFormatPr defaultRowHeight="15" x14ac:dyDescent="0.25"/>
  <cols>
    <col min="1" max="1" width="13.140625" bestFit="1" customWidth="1"/>
    <col min="2" max="2" width="12.7109375" bestFit="1" customWidth="1"/>
    <col min="3" max="3" width="18.42578125" bestFit="1" customWidth="1"/>
    <col min="4" max="4" width="16.28515625" bestFit="1" customWidth="1"/>
    <col min="5" max="6" width="21.140625" bestFit="1" customWidth="1"/>
    <col min="7" max="7" width="12" bestFit="1" customWidth="1"/>
    <col min="8" max="25" width="16.28515625" bestFit="1" customWidth="1"/>
    <col min="26" max="26" width="11.28515625" bestFit="1" customWidth="1"/>
  </cols>
  <sheetData>
    <row r="1" spans="1:7" x14ac:dyDescent="0.25">
      <c r="A1" s="1" t="s">
        <v>0</v>
      </c>
      <c r="B1" t="s">
        <v>132</v>
      </c>
      <c r="C1" t="s">
        <v>133</v>
      </c>
    </row>
    <row r="2" spans="1:7" x14ac:dyDescent="0.25">
      <c r="A2" s="13">
        <v>35431</v>
      </c>
      <c r="B2" s="3">
        <v>187</v>
      </c>
      <c r="C2" s="3"/>
    </row>
    <row r="3" spans="1:7" x14ac:dyDescent="0.25">
      <c r="A3" s="13">
        <v>35462</v>
      </c>
      <c r="B3" s="3">
        <v>164</v>
      </c>
      <c r="C3" s="3">
        <v>187</v>
      </c>
    </row>
    <row r="4" spans="1:7" x14ac:dyDescent="0.25">
      <c r="A4" s="13">
        <v>35490</v>
      </c>
      <c r="B4" s="3">
        <v>201</v>
      </c>
      <c r="C4" s="3">
        <v>164</v>
      </c>
      <c r="E4" s="15" t="s">
        <v>134</v>
      </c>
      <c r="F4" s="15" t="s">
        <v>134</v>
      </c>
      <c r="G4" s="15" t="s">
        <v>135</v>
      </c>
    </row>
    <row r="5" spans="1:7" x14ac:dyDescent="0.25">
      <c r="A5" s="13">
        <v>35521</v>
      </c>
      <c r="B5" s="3">
        <v>162</v>
      </c>
      <c r="C5" s="3">
        <v>201</v>
      </c>
      <c r="E5" s="15">
        <f>INDEX(B2:B510,MATCH(MAX($A$2:$A$510),$A$2:$A$510,0))</f>
        <v>496</v>
      </c>
      <c r="F5" s="15">
        <f>INDEX(C2:C510,MATCH(MAX($A$2:$A$510),$A$2:$A$510,0))</f>
        <v>482</v>
      </c>
      <c r="G5" s="15">
        <f>(E5-F5)/F5</f>
        <v>2.9045643153526972E-2</v>
      </c>
    </row>
    <row r="6" spans="1:7" x14ac:dyDescent="0.25">
      <c r="A6" s="13">
        <v>35551</v>
      </c>
      <c r="B6" s="3">
        <v>180</v>
      </c>
      <c r="C6" s="3">
        <v>162</v>
      </c>
    </row>
    <row r="7" spans="1:7" x14ac:dyDescent="0.25">
      <c r="A7" s="13">
        <v>35582</v>
      </c>
      <c r="B7" s="3">
        <v>187</v>
      </c>
      <c r="C7" s="3">
        <v>180</v>
      </c>
      <c r="E7" s="14"/>
    </row>
    <row r="8" spans="1:7" x14ac:dyDescent="0.25">
      <c r="A8" s="13">
        <v>35612</v>
      </c>
      <c r="B8" s="3">
        <v>193</v>
      </c>
      <c r="C8" s="3">
        <v>187</v>
      </c>
    </row>
    <row r="9" spans="1:7" x14ac:dyDescent="0.25">
      <c r="A9" s="13">
        <v>35643</v>
      </c>
      <c r="B9" s="3">
        <v>175</v>
      </c>
      <c r="C9" s="3">
        <v>193</v>
      </c>
    </row>
    <row r="10" spans="1:7" x14ac:dyDescent="0.25">
      <c r="A10" s="13">
        <v>35674</v>
      </c>
      <c r="B10" s="3">
        <v>178</v>
      </c>
      <c r="C10" s="3">
        <v>175</v>
      </c>
    </row>
    <row r="11" spans="1:7" x14ac:dyDescent="0.25">
      <c r="A11" s="13">
        <v>35704</v>
      </c>
      <c r="B11" s="3">
        <v>189</v>
      </c>
      <c r="C11" s="3">
        <v>178</v>
      </c>
    </row>
    <row r="12" spans="1:7" x14ac:dyDescent="0.25">
      <c r="A12" s="13">
        <v>35735</v>
      </c>
      <c r="B12" s="3">
        <v>214</v>
      </c>
      <c r="C12" s="3">
        <v>189</v>
      </c>
    </row>
    <row r="13" spans="1:7" x14ac:dyDescent="0.25">
      <c r="A13" s="13">
        <v>35765</v>
      </c>
      <c r="B13" s="3">
        <v>224</v>
      </c>
      <c r="C13" s="3">
        <v>214</v>
      </c>
    </row>
    <row r="14" spans="1:7" x14ac:dyDescent="0.25">
      <c r="A14" s="13">
        <v>35796</v>
      </c>
      <c r="B14" s="3">
        <v>406</v>
      </c>
      <c r="C14" s="3">
        <v>224</v>
      </c>
    </row>
    <row r="15" spans="1:7" x14ac:dyDescent="0.25">
      <c r="A15" s="13">
        <v>35827</v>
      </c>
      <c r="B15" s="3">
        <v>401</v>
      </c>
      <c r="C15" s="3">
        <v>406</v>
      </c>
    </row>
    <row r="16" spans="1:7" x14ac:dyDescent="0.25">
      <c r="A16" s="13">
        <v>35855</v>
      </c>
      <c r="B16" s="3">
        <v>385</v>
      </c>
      <c r="C16" s="3">
        <v>401</v>
      </c>
    </row>
    <row r="17" spans="1:3" x14ac:dyDescent="0.25">
      <c r="A17" s="13">
        <v>35886</v>
      </c>
      <c r="B17" s="3">
        <v>370</v>
      </c>
      <c r="C17" s="3">
        <v>385</v>
      </c>
    </row>
    <row r="18" spans="1:3" x14ac:dyDescent="0.25">
      <c r="A18" s="13">
        <v>35916</v>
      </c>
      <c r="B18" s="3">
        <v>370</v>
      </c>
      <c r="C18" s="3">
        <v>370</v>
      </c>
    </row>
    <row r="19" spans="1:3" x14ac:dyDescent="0.25">
      <c r="A19" s="13">
        <v>35947</v>
      </c>
      <c r="B19" s="3">
        <v>379</v>
      </c>
      <c r="C19" s="3">
        <v>370</v>
      </c>
    </row>
    <row r="20" spans="1:3" x14ac:dyDescent="0.25">
      <c r="A20" s="13">
        <v>35977</v>
      </c>
      <c r="B20" s="3">
        <v>408</v>
      </c>
      <c r="C20" s="3">
        <v>379</v>
      </c>
    </row>
    <row r="21" spans="1:3" x14ac:dyDescent="0.25">
      <c r="A21" s="13">
        <v>36008</v>
      </c>
      <c r="B21" s="3">
        <v>351</v>
      </c>
      <c r="C21" s="3">
        <v>408</v>
      </c>
    </row>
    <row r="22" spans="1:3" x14ac:dyDescent="0.25">
      <c r="A22" s="13">
        <v>36039</v>
      </c>
      <c r="B22" s="3">
        <v>396</v>
      </c>
      <c r="C22" s="3">
        <v>351</v>
      </c>
    </row>
    <row r="23" spans="1:3" x14ac:dyDescent="0.25">
      <c r="A23" s="13">
        <v>36069</v>
      </c>
      <c r="B23" s="3">
        <v>389</v>
      </c>
      <c r="C23" s="3">
        <v>396</v>
      </c>
    </row>
    <row r="24" spans="1:3" x14ac:dyDescent="0.25">
      <c r="A24" s="13">
        <v>36100</v>
      </c>
      <c r="B24" s="3">
        <v>482</v>
      </c>
      <c r="C24" s="3">
        <v>389</v>
      </c>
    </row>
    <row r="25" spans="1:3" x14ac:dyDescent="0.25">
      <c r="A25" s="13">
        <v>36130</v>
      </c>
      <c r="B25" s="3">
        <v>496</v>
      </c>
      <c r="C25" s="3">
        <v>482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06ED7C-2DA5-490F-BD87-A7E121932E88}">
  <dimension ref="A1:G25"/>
  <sheetViews>
    <sheetView workbookViewId="0">
      <selection activeCell="F16" sqref="F16"/>
    </sheetView>
  </sheetViews>
  <sheetFormatPr defaultRowHeight="15" x14ac:dyDescent="0.25"/>
  <cols>
    <col min="1" max="1" width="13.140625" bestFit="1" customWidth="1"/>
    <col min="2" max="2" width="13.85546875" bestFit="1" customWidth="1"/>
    <col min="3" max="3" width="15" bestFit="1" customWidth="1"/>
    <col min="4" max="4" width="16.28515625" bestFit="1" customWidth="1"/>
    <col min="5" max="6" width="21.140625" bestFit="1" customWidth="1"/>
    <col min="7" max="7" width="12" bestFit="1" customWidth="1"/>
    <col min="8" max="25" width="16.28515625" bestFit="1" customWidth="1"/>
    <col min="26" max="26" width="11.28515625" bestFit="1" customWidth="1"/>
  </cols>
  <sheetData>
    <row r="1" spans="1:7" x14ac:dyDescent="0.25">
      <c r="A1" s="1" t="s">
        <v>0</v>
      </c>
      <c r="B1" t="s">
        <v>120</v>
      </c>
      <c r="C1" t="s">
        <v>1713</v>
      </c>
    </row>
    <row r="2" spans="1:7" x14ac:dyDescent="0.25">
      <c r="A2" s="13">
        <v>35431</v>
      </c>
      <c r="B2" s="3">
        <v>45539.690000000104</v>
      </c>
      <c r="C2" s="3"/>
    </row>
    <row r="3" spans="1:7" x14ac:dyDescent="0.25">
      <c r="A3" s="13">
        <v>35462</v>
      </c>
      <c r="B3" s="3">
        <v>44058.790000000248</v>
      </c>
      <c r="C3" s="3">
        <v>47816.674500000001</v>
      </c>
    </row>
    <row r="4" spans="1:7" x14ac:dyDescent="0.25">
      <c r="A4" s="13">
        <v>35490</v>
      </c>
      <c r="B4" s="3">
        <v>50029.870000000163</v>
      </c>
      <c r="C4" s="3">
        <v>46261.729500000016</v>
      </c>
      <c r="E4" s="15" t="s">
        <v>134</v>
      </c>
      <c r="F4" s="15" t="s">
        <v>134</v>
      </c>
      <c r="G4" s="15" t="s">
        <v>135</v>
      </c>
    </row>
    <row r="5" spans="1:7" x14ac:dyDescent="0.25">
      <c r="A5" s="13">
        <v>35521</v>
      </c>
      <c r="B5" s="3">
        <v>42878.250000000131</v>
      </c>
      <c r="C5" s="3">
        <v>52531.363499999999</v>
      </c>
      <c r="E5" s="20">
        <f>INDEX(B2:B510,MATCH(MAX($A$2:$A$510),$A$2:$A$510,0))</f>
        <v>120160.83999999918</v>
      </c>
      <c r="F5" s="20">
        <f>INDEX(C2:C510,MATCH(MAX($A$2:$A$510),$A$2:$A$510,0))</f>
        <v>119477.23200000002</v>
      </c>
      <c r="G5" s="15">
        <f>(E5-F5)/F5</f>
        <v>5.7216591693316377E-3</v>
      </c>
    </row>
    <row r="6" spans="1:7" x14ac:dyDescent="0.25">
      <c r="A6" s="13">
        <v>35551</v>
      </c>
      <c r="B6" s="3">
        <v>44456.290000000066</v>
      </c>
      <c r="C6" s="3">
        <v>45022.16250000002</v>
      </c>
    </row>
    <row r="7" spans="1:7" x14ac:dyDescent="0.25">
      <c r="A7" s="13">
        <v>35582</v>
      </c>
      <c r="B7" s="3">
        <v>45331.730000000032</v>
      </c>
      <c r="C7" s="3">
        <v>46679.104500000016</v>
      </c>
      <c r="E7" s="14"/>
    </row>
    <row r="8" spans="1:7" x14ac:dyDescent="0.25">
      <c r="A8" s="13">
        <v>35612</v>
      </c>
      <c r="B8" s="3">
        <v>50246.879999999997</v>
      </c>
      <c r="C8" s="3">
        <v>47598.316500000015</v>
      </c>
      <c r="E8" s="18" t="s">
        <v>138</v>
      </c>
      <c r="F8" s="18"/>
    </row>
    <row r="9" spans="1:7" x14ac:dyDescent="0.25">
      <c r="A9" s="13">
        <v>35643</v>
      </c>
      <c r="B9" s="3">
        <v>46199.040000000023</v>
      </c>
      <c r="C9" s="3">
        <v>52759.224000000024</v>
      </c>
      <c r="E9" s="15" t="s">
        <v>139</v>
      </c>
      <c r="F9" s="15">
        <f>E5/(E5+F5)</f>
        <v>0.50142633429298988</v>
      </c>
    </row>
    <row r="10" spans="1:7" x14ac:dyDescent="0.25">
      <c r="A10" s="13">
        <v>35674</v>
      </c>
      <c r="B10" s="3">
        <v>43825.970000000125</v>
      </c>
      <c r="C10" s="3">
        <v>48508.992000000013</v>
      </c>
      <c r="E10" s="15" t="s">
        <v>140</v>
      </c>
      <c r="F10" s="15">
        <f>1-F9</f>
        <v>0.49857366570701012</v>
      </c>
    </row>
    <row r="11" spans="1:7" x14ac:dyDescent="0.25">
      <c r="A11" s="13">
        <v>35704</v>
      </c>
      <c r="B11" s="3">
        <v>42342.270000000244</v>
      </c>
      <c r="C11" s="3">
        <v>46017.26850000002</v>
      </c>
      <c r="E11" s="15" t="s">
        <v>141</v>
      </c>
      <c r="F11" s="15">
        <v>1</v>
      </c>
    </row>
    <row r="12" spans="1:7" x14ac:dyDescent="0.25">
      <c r="A12" s="13">
        <v>35735</v>
      </c>
      <c r="B12" s="3">
        <v>53363.709999999868</v>
      </c>
      <c r="C12" s="3">
        <v>44459.383500000018</v>
      </c>
    </row>
    <row r="13" spans="1:7" x14ac:dyDescent="0.25">
      <c r="A13" s="13">
        <v>35765</v>
      </c>
      <c r="B13" s="3">
        <v>56965.640000000218</v>
      </c>
      <c r="C13" s="3">
        <v>56031.895500000006</v>
      </c>
      <c r="E13" s="18" t="s">
        <v>142</v>
      </c>
      <c r="F13" s="18"/>
    </row>
    <row r="14" spans="1:7" x14ac:dyDescent="0.25">
      <c r="A14" s="13">
        <v>35796</v>
      </c>
      <c r="B14" s="3">
        <v>98155.279999999431</v>
      </c>
      <c r="C14" s="3">
        <v>59813.92200000002</v>
      </c>
      <c r="E14" s="15" t="s">
        <v>139</v>
      </c>
      <c r="F14" s="15">
        <f>F10-0.01</f>
        <v>0.48857366570701011</v>
      </c>
    </row>
    <row r="15" spans="1:7" x14ac:dyDescent="0.25">
      <c r="A15" s="13">
        <v>35827</v>
      </c>
      <c r="B15" s="3">
        <v>94497.999999999607</v>
      </c>
      <c r="C15" s="3">
        <v>103063.04400000001</v>
      </c>
      <c r="E15" s="15" t="s">
        <v>143</v>
      </c>
      <c r="F15" s="15">
        <v>0.01</v>
      </c>
    </row>
    <row r="16" spans="1:7" x14ac:dyDescent="0.25">
      <c r="A16" s="13">
        <v>35855</v>
      </c>
      <c r="B16" s="3">
        <v>98219.899999999441</v>
      </c>
      <c r="C16" s="3">
        <v>99222.900000000009</v>
      </c>
      <c r="E16" s="15" t="s">
        <v>140</v>
      </c>
      <c r="F16" s="15">
        <f>1-F14-F15</f>
        <v>0.50142633429298988</v>
      </c>
    </row>
    <row r="17" spans="1:6" x14ac:dyDescent="0.25">
      <c r="A17" s="13">
        <v>35886</v>
      </c>
      <c r="B17" s="3">
        <v>94776.139999999461</v>
      </c>
      <c r="C17" s="3">
        <v>103130.89500000003</v>
      </c>
      <c r="E17" s="15" t="s">
        <v>141</v>
      </c>
      <c r="F17" s="15">
        <v>1</v>
      </c>
    </row>
    <row r="18" spans="1:6" x14ac:dyDescent="0.25">
      <c r="A18" s="13">
        <v>35916</v>
      </c>
      <c r="B18" s="3">
        <v>95183.80999999943</v>
      </c>
      <c r="C18" s="3">
        <v>99514.947</v>
      </c>
    </row>
    <row r="19" spans="1:6" x14ac:dyDescent="0.25">
      <c r="A19" s="13">
        <v>35947</v>
      </c>
      <c r="B19" s="3">
        <v>97050.039999999091</v>
      </c>
      <c r="C19" s="3">
        <v>99943.000500000038</v>
      </c>
    </row>
    <row r="20" spans="1:6" x14ac:dyDescent="0.25">
      <c r="A20" s="13">
        <v>35977</v>
      </c>
      <c r="B20" s="3">
        <v>98943.439999999231</v>
      </c>
      <c r="C20" s="3">
        <v>101902.54200000003</v>
      </c>
    </row>
    <row r="21" spans="1:6" x14ac:dyDescent="0.25">
      <c r="A21" s="13">
        <v>36008</v>
      </c>
      <c r="B21" s="3">
        <v>94718.50999999934</v>
      </c>
      <c r="C21" s="3">
        <v>103890.61200000004</v>
      </c>
    </row>
    <row r="22" spans="1:6" x14ac:dyDescent="0.25">
      <c r="A22" s="13">
        <v>36039</v>
      </c>
      <c r="B22" s="3">
        <v>101378.59999999945</v>
      </c>
      <c r="C22" s="3">
        <v>99454.435500000036</v>
      </c>
    </row>
    <row r="23" spans="1:6" x14ac:dyDescent="0.25">
      <c r="A23" s="13">
        <v>36069</v>
      </c>
      <c r="B23" s="3">
        <v>92435.909999999189</v>
      </c>
      <c r="C23" s="3">
        <v>106447.53</v>
      </c>
    </row>
    <row r="24" spans="1:6" x14ac:dyDescent="0.25">
      <c r="A24" s="13">
        <v>36100</v>
      </c>
      <c r="B24" s="3">
        <v>113787.83999999957</v>
      </c>
      <c r="C24" s="3">
        <v>97057.705500000011</v>
      </c>
    </row>
    <row r="25" spans="1:6" x14ac:dyDescent="0.25">
      <c r="A25" s="13">
        <v>36130</v>
      </c>
      <c r="B25" s="3">
        <v>120160.83999999918</v>
      </c>
      <c r="C25" s="3">
        <v>119477.23200000002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EF64B-FB46-4CA4-A9CA-AD35A063C30E}">
  <dimension ref="A1:E1560"/>
  <sheetViews>
    <sheetView workbookViewId="0">
      <selection activeCell="E16" sqref="E16"/>
    </sheetView>
  </sheetViews>
  <sheetFormatPr defaultRowHeight="15" x14ac:dyDescent="0.25"/>
  <cols>
    <col min="1" max="1" width="41.140625" bestFit="1" customWidth="1"/>
    <col min="2" max="2" width="13.85546875" bestFit="1" customWidth="1"/>
    <col min="3" max="3" width="10.85546875" bestFit="1" customWidth="1"/>
    <col min="4" max="4" width="32.85546875" bestFit="1" customWidth="1"/>
    <col min="5" max="22" width="16.28515625" bestFit="1" customWidth="1"/>
    <col min="23" max="23" width="11.28515625" bestFit="1" customWidth="1"/>
  </cols>
  <sheetData>
    <row r="1" spans="1:5" x14ac:dyDescent="0.25">
      <c r="A1" s="1" t="s">
        <v>0</v>
      </c>
      <c r="B1" t="s">
        <v>120</v>
      </c>
      <c r="D1" t="s">
        <v>1703</v>
      </c>
      <c r="E1" t="s">
        <v>120</v>
      </c>
    </row>
    <row r="2" spans="1:5" x14ac:dyDescent="0.25">
      <c r="A2" s="2" t="s">
        <v>923</v>
      </c>
      <c r="B2" s="3">
        <v>2489.7000000000003</v>
      </c>
      <c r="D2" t="str">
        <f>A2</f>
        <v>Hermanos Green Pepper</v>
      </c>
      <c r="E2" s="19">
        <f>B2</f>
        <v>2489.7000000000003</v>
      </c>
    </row>
    <row r="3" spans="1:5" x14ac:dyDescent="0.25">
      <c r="A3" s="2" t="s">
        <v>1039</v>
      </c>
      <c r="B3" s="3">
        <v>2447.1199999999976</v>
      </c>
      <c r="D3" t="str">
        <f t="shared" ref="D3:E11" si="0">A3</f>
        <v>Hilltop Mint Mouthwash</v>
      </c>
      <c r="E3" s="19">
        <f t="shared" si="0"/>
        <v>2447.1199999999976</v>
      </c>
    </row>
    <row r="4" spans="1:5" x14ac:dyDescent="0.25">
      <c r="A4" s="2" t="s">
        <v>394</v>
      </c>
      <c r="B4" s="3">
        <v>2417.7300000000064</v>
      </c>
      <c r="D4" t="str">
        <f t="shared" si="0"/>
        <v>Carlson Head Cheese</v>
      </c>
      <c r="E4" s="19">
        <f t="shared" si="0"/>
        <v>2417.7300000000064</v>
      </c>
    </row>
    <row r="5" spans="1:5" x14ac:dyDescent="0.25">
      <c r="A5" s="2" t="s">
        <v>892</v>
      </c>
      <c r="B5" s="3">
        <v>2408.5600000000022</v>
      </c>
      <c r="D5" t="str">
        <f t="shared" si="0"/>
        <v>Great Pumpernickel Bread</v>
      </c>
      <c r="E5" s="19">
        <f t="shared" si="0"/>
        <v>2408.5600000000022</v>
      </c>
    </row>
    <row r="6" spans="1:5" x14ac:dyDescent="0.25">
      <c r="A6" s="2" t="s">
        <v>709</v>
      </c>
      <c r="B6" s="3">
        <v>2377.900000000001</v>
      </c>
      <c r="D6" t="str">
        <f t="shared" si="0"/>
        <v>Fabulous Strawberry Drink</v>
      </c>
      <c r="E6" s="19">
        <f t="shared" si="0"/>
        <v>2377.900000000001</v>
      </c>
    </row>
    <row r="7" spans="1:5" x14ac:dyDescent="0.25">
      <c r="A7" s="2" t="s">
        <v>778</v>
      </c>
      <c r="B7" s="3">
        <v>2328.0000000000045</v>
      </c>
      <c r="D7" t="str">
        <f t="shared" si="0"/>
        <v>Fort West BBQ Potato Chips</v>
      </c>
      <c r="E7" s="19">
        <f t="shared" si="0"/>
        <v>2328.0000000000045</v>
      </c>
    </row>
    <row r="8" spans="1:5" x14ac:dyDescent="0.25">
      <c r="A8" s="2" t="s">
        <v>1223</v>
      </c>
      <c r="B8" s="3">
        <v>2325.4</v>
      </c>
      <c r="D8" t="str">
        <f t="shared" si="0"/>
        <v>Moms Foot-Long Hot Dogs</v>
      </c>
      <c r="E8" s="19">
        <f t="shared" si="0"/>
        <v>2325.4</v>
      </c>
    </row>
    <row r="9" spans="1:5" x14ac:dyDescent="0.25">
      <c r="A9" s="2" t="s">
        <v>672</v>
      </c>
      <c r="B9" s="3">
        <v>2322.6000000000013</v>
      </c>
      <c r="D9" t="str">
        <f t="shared" si="0"/>
        <v>Even Better Large Curd Cottage Cheese</v>
      </c>
      <c r="E9" s="19">
        <f t="shared" si="0"/>
        <v>2322.6000000000013</v>
      </c>
    </row>
    <row r="10" spans="1:5" x14ac:dyDescent="0.25">
      <c r="A10" s="2" t="s">
        <v>1428</v>
      </c>
      <c r="B10" s="3">
        <v>2321.25</v>
      </c>
      <c r="D10" t="str">
        <f t="shared" si="0"/>
        <v>Red Wing Plastic Knives</v>
      </c>
      <c r="E10" s="19">
        <f t="shared" si="0"/>
        <v>2321.25</v>
      </c>
    </row>
    <row r="11" spans="1:5" x14ac:dyDescent="0.25">
      <c r="A11" s="2" t="s">
        <v>1008</v>
      </c>
      <c r="B11" s="3">
        <v>2313.8499999999981</v>
      </c>
      <c r="D11" t="str">
        <f t="shared" si="0"/>
        <v>High Top New Potatos</v>
      </c>
      <c r="E11" s="19">
        <f t="shared" si="0"/>
        <v>2313.8499999999981</v>
      </c>
    </row>
    <row r="12" spans="1:5" x14ac:dyDescent="0.25">
      <c r="A12" s="2" t="s">
        <v>252</v>
      </c>
      <c r="B12" s="3">
        <v>2292.4800000000077</v>
      </c>
    </row>
    <row r="13" spans="1:5" x14ac:dyDescent="0.25">
      <c r="A13" s="2" t="s">
        <v>1151</v>
      </c>
      <c r="B13" s="3">
        <v>2286.0799999999986</v>
      </c>
    </row>
    <row r="14" spans="1:5" x14ac:dyDescent="0.25">
      <c r="A14" s="2" t="s">
        <v>1565</v>
      </c>
      <c r="B14" s="3">
        <v>2284.360000000001</v>
      </c>
    </row>
    <row r="15" spans="1:5" x14ac:dyDescent="0.25">
      <c r="A15" s="2" t="s">
        <v>925</v>
      </c>
      <c r="B15" s="3">
        <v>2277.3200000000047</v>
      </c>
    </row>
    <row r="16" spans="1:5" x14ac:dyDescent="0.25">
      <c r="A16" s="2" t="s">
        <v>1216</v>
      </c>
      <c r="B16" s="3">
        <v>2275.4699999999989</v>
      </c>
    </row>
    <row r="17" spans="1:2" x14ac:dyDescent="0.25">
      <c r="A17" s="2" t="s">
        <v>1059</v>
      </c>
      <c r="B17" s="3">
        <v>2261.9999999999982</v>
      </c>
    </row>
    <row r="18" spans="1:2" x14ac:dyDescent="0.25">
      <c r="A18" s="2" t="s">
        <v>267</v>
      </c>
      <c r="B18" s="3">
        <v>2256.0700000000047</v>
      </c>
    </row>
    <row r="19" spans="1:2" x14ac:dyDescent="0.25">
      <c r="A19" s="2" t="s">
        <v>1062</v>
      </c>
      <c r="B19" s="3">
        <v>2218.6199999999926</v>
      </c>
    </row>
    <row r="20" spans="1:2" x14ac:dyDescent="0.25">
      <c r="A20" s="2" t="s">
        <v>1572</v>
      </c>
      <c r="B20" s="3">
        <v>2212.6599999999989</v>
      </c>
    </row>
    <row r="21" spans="1:2" x14ac:dyDescent="0.25">
      <c r="A21" s="2" t="s">
        <v>1538</v>
      </c>
      <c r="B21" s="3">
        <v>2211.8199999999997</v>
      </c>
    </row>
    <row r="22" spans="1:2" x14ac:dyDescent="0.25">
      <c r="A22" s="2" t="s">
        <v>404</v>
      </c>
      <c r="B22" s="3">
        <v>2189.0000000000055</v>
      </c>
    </row>
    <row r="23" spans="1:2" x14ac:dyDescent="0.25">
      <c r="A23" s="2" t="s">
        <v>176</v>
      </c>
      <c r="B23" s="3">
        <v>2184.0500000000061</v>
      </c>
    </row>
    <row r="24" spans="1:2" x14ac:dyDescent="0.25">
      <c r="A24" s="2" t="s">
        <v>436</v>
      </c>
      <c r="B24" s="3">
        <v>2178.5599999999968</v>
      </c>
    </row>
    <row r="25" spans="1:2" x14ac:dyDescent="0.25">
      <c r="A25" s="2" t="s">
        <v>866</v>
      </c>
      <c r="B25" s="3">
        <v>2177.8700000000035</v>
      </c>
    </row>
    <row r="26" spans="1:2" x14ac:dyDescent="0.25">
      <c r="A26" s="2" t="s">
        <v>669</v>
      </c>
      <c r="B26" s="3">
        <v>2173.2200000000062</v>
      </c>
    </row>
    <row r="27" spans="1:2" x14ac:dyDescent="0.25">
      <c r="A27" s="2" t="s">
        <v>1027</v>
      </c>
      <c r="B27" s="3">
        <v>2170.8000000000038</v>
      </c>
    </row>
    <row r="28" spans="1:2" x14ac:dyDescent="0.25">
      <c r="A28" s="2" t="s">
        <v>1036</v>
      </c>
      <c r="B28" s="3">
        <v>2161.9499999999971</v>
      </c>
    </row>
    <row r="29" spans="1:2" x14ac:dyDescent="0.25">
      <c r="A29" s="2" t="s">
        <v>1109</v>
      </c>
      <c r="B29" s="3">
        <v>2160.269999999995</v>
      </c>
    </row>
    <row r="30" spans="1:2" x14ac:dyDescent="0.25">
      <c r="A30" s="2" t="s">
        <v>420</v>
      </c>
      <c r="B30" s="3">
        <v>2155.9400000000073</v>
      </c>
    </row>
    <row r="31" spans="1:2" x14ac:dyDescent="0.25">
      <c r="A31" s="2" t="s">
        <v>1281</v>
      </c>
      <c r="B31" s="3">
        <v>2148.0000000000005</v>
      </c>
    </row>
    <row r="32" spans="1:2" x14ac:dyDescent="0.25">
      <c r="A32" s="2" t="s">
        <v>818</v>
      </c>
      <c r="B32" s="3">
        <v>2143.199999999998</v>
      </c>
    </row>
    <row r="33" spans="1:2" x14ac:dyDescent="0.25">
      <c r="A33" s="2" t="s">
        <v>893</v>
      </c>
      <c r="B33" s="3">
        <v>2134.5800000000058</v>
      </c>
    </row>
    <row r="34" spans="1:2" x14ac:dyDescent="0.25">
      <c r="A34" s="2" t="s">
        <v>1381</v>
      </c>
      <c r="B34" s="3">
        <v>2133.77</v>
      </c>
    </row>
    <row r="35" spans="1:2" x14ac:dyDescent="0.25">
      <c r="A35" s="2" t="s">
        <v>362</v>
      </c>
      <c r="B35" s="3">
        <v>2133.2800000000061</v>
      </c>
    </row>
    <row r="36" spans="1:2" x14ac:dyDescent="0.25">
      <c r="A36" s="2" t="s">
        <v>1111</v>
      </c>
      <c r="B36" s="3">
        <v>2128.5000000000014</v>
      </c>
    </row>
    <row r="37" spans="1:2" x14ac:dyDescent="0.25">
      <c r="A37" s="2" t="s">
        <v>815</v>
      </c>
      <c r="B37" s="3">
        <v>2126.2900000000059</v>
      </c>
    </row>
    <row r="38" spans="1:2" x14ac:dyDescent="0.25">
      <c r="A38" s="2" t="s">
        <v>1319</v>
      </c>
      <c r="B38" s="3">
        <v>2125.1000000000022</v>
      </c>
    </row>
    <row r="39" spans="1:2" x14ac:dyDescent="0.25">
      <c r="A39" s="2" t="s">
        <v>1608</v>
      </c>
      <c r="B39" s="3">
        <v>2113.3499999999967</v>
      </c>
    </row>
    <row r="40" spans="1:2" x14ac:dyDescent="0.25">
      <c r="A40" s="2" t="s">
        <v>1164</v>
      </c>
      <c r="B40" s="3">
        <v>2112.8799999999969</v>
      </c>
    </row>
    <row r="41" spans="1:2" x14ac:dyDescent="0.25">
      <c r="A41" s="2" t="s">
        <v>1279</v>
      </c>
      <c r="B41" s="3">
        <v>2111.9999999999982</v>
      </c>
    </row>
    <row r="42" spans="1:2" x14ac:dyDescent="0.25">
      <c r="A42" s="2" t="s">
        <v>932</v>
      </c>
      <c r="B42" s="3">
        <v>2103.5800000000008</v>
      </c>
    </row>
    <row r="43" spans="1:2" x14ac:dyDescent="0.25">
      <c r="A43" s="2" t="s">
        <v>281</v>
      </c>
      <c r="B43" s="3">
        <v>2102.7300000000037</v>
      </c>
    </row>
    <row r="44" spans="1:2" x14ac:dyDescent="0.25">
      <c r="A44" s="2" t="s">
        <v>1460</v>
      </c>
      <c r="B44" s="3">
        <v>2097.8800000000015</v>
      </c>
    </row>
    <row r="45" spans="1:2" x14ac:dyDescent="0.25">
      <c r="A45" s="2" t="s">
        <v>1550</v>
      </c>
      <c r="B45" s="3">
        <v>2094.8399999999997</v>
      </c>
    </row>
    <row r="46" spans="1:2" x14ac:dyDescent="0.25">
      <c r="A46" s="2" t="s">
        <v>1669</v>
      </c>
      <c r="B46" s="3">
        <v>2086.5800000000054</v>
      </c>
    </row>
    <row r="47" spans="1:2" x14ac:dyDescent="0.25">
      <c r="A47" s="2" t="s">
        <v>509</v>
      </c>
      <c r="B47" s="3">
        <v>2085.5200000000068</v>
      </c>
    </row>
    <row r="48" spans="1:2" x14ac:dyDescent="0.25">
      <c r="A48" s="2" t="s">
        <v>320</v>
      </c>
      <c r="B48" s="3">
        <v>2080.1200000000013</v>
      </c>
    </row>
    <row r="49" spans="1:2" x14ac:dyDescent="0.25">
      <c r="A49" s="2" t="s">
        <v>974</v>
      </c>
      <c r="B49" s="3">
        <v>2079.0399999999931</v>
      </c>
    </row>
    <row r="50" spans="1:2" x14ac:dyDescent="0.25">
      <c r="A50" s="2" t="s">
        <v>1367</v>
      </c>
      <c r="B50" s="3">
        <v>2070.8800000000056</v>
      </c>
    </row>
    <row r="51" spans="1:2" x14ac:dyDescent="0.25">
      <c r="A51" s="2" t="s">
        <v>821</v>
      </c>
      <c r="B51" s="3">
        <v>2068.5599999999986</v>
      </c>
    </row>
    <row r="52" spans="1:2" x14ac:dyDescent="0.25">
      <c r="A52" s="2" t="s">
        <v>575</v>
      </c>
      <c r="B52" s="3">
        <v>2060.9000000000033</v>
      </c>
    </row>
    <row r="53" spans="1:2" x14ac:dyDescent="0.25">
      <c r="A53" s="2" t="s">
        <v>1683</v>
      </c>
      <c r="B53" s="3">
        <v>2060.7400000000039</v>
      </c>
    </row>
    <row r="54" spans="1:2" x14ac:dyDescent="0.25">
      <c r="A54" s="2" t="s">
        <v>854</v>
      </c>
      <c r="B54" s="3">
        <v>2060.2799999999984</v>
      </c>
    </row>
    <row r="55" spans="1:2" x14ac:dyDescent="0.25">
      <c r="A55" s="2" t="s">
        <v>378</v>
      </c>
      <c r="B55" s="3">
        <v>2055.9000000000037</v>
      </c>
    </row>
    <row r="56" spans="1:2" x14ac:dyDescent="0.25">
      <c r="A56" s="2" t="s">
        <v>1499</v>
      </c>
      <c r="B56" s="3">
        <v>2052.1200000000044</v>
      </c>
    </row>
    <row r="57" spans="1:2" x14ac:dyDescent="0.25">
      <c r="A57" s="2" t="s">
        <v>266</v>
      </c>
      <c r="B57" s="3">
        <v>2051.6400000000071</v>
      </c>
    </row>
    <row r="58" spans="1:2" x14ac:dyDescent="0.25">
      <c r="A58" s="2" t="s">
        <v>1087</v>
      </c>
      <c r="B58" s="3">
        <v>2050.159999999998</v>
      </c>
    </row>
    <row r="59" spans="1:2" x14ac:dyDescent="0.25">
      <c r="A59" s="2" t="s">
        <v>856</v>
      </c>
      <c r="B59" s="3">
        <v>2050.050000000002</v>
      </c>
    </row>
    <row r="60" spans="1:2" x14ac:dyDescent="0.25">
      <c r="A60" s="2" t="s">
        <v>875</v>
      </c>
      <c r="B60" s="3">
        <v>2047.5299999999968</v>
      </c>
    </row>
    <row r="61" spans="1:2" x14ac:dyDescent="0.25">
      <c r="A61" s="2" t="s">
        <v>240</v>
      </c>
      <c r="B61" s="3">
        <v>2044</v>
      </c>
    </row>
    <row r="62" spans="1:2" x14ac:dyDescent="0.25">
      <c r="A62" s="2" t="s">
        <v>588</v>
      </c>
      <c r="B62" s="3">
        <v>2042.1599999999946</v>
      </c>
    </row>
    <row r="63" spans="1:2" x14ac:dyDescent="0.25">
      <c r="A63" s="2" t="s">
        <v>1080</v>
      </c>
      <c r="B63" s="3">
        <v>2041.1999999999941</v>
      </c>
    </row>
    <row r="64" spans="1:2" x14ac:dyDescent="0.25">
      <c r="A64" s="2" t="s">
        <v>1113</v>
      </c>
      <c r="B64" s="3">
        <v>2033.6399999999942</v>
      </c>
    </row>
    <row r="65" spans="1:2" x14ac:dyDescent="0.25">
      <c r="A65" s="2" t="s">
        <v>1412</v>
      </c>
      <c r="B65" s="3">
        <v>2033.1900000000057</v>
      </c>
    </row>
    <row r="66" spans="1:2" x14ac:dyDescent="0.25">
      <c r="A66" s="2" t="s">
        <v>939</v>
      </c>
      <c r="B66" s="3">
        <v>2030.8200000000043</v>
      </c>
    </row>
    <row r="67" spans="1:2" x14ac:dyDescent="0.25">
      <c r="A67" s="2" t="s">
        <v>400</v>
      </c>
      <c r="B67" s="3">
        <v>2027.5200000000018</v>
      </c>
    </row>
    <row r="68" spans="1:2" x14ac:dyDescent="0.25">
      <c r="A68" s="2" t="s">
        <v>1670</v>
      </c>
      <c r="B68" s="3">
        <v>2020.1400000000015</v>
      </c>
    </row>
    <row r="69" spans="1:2" x14ac:dyDescent="0.25">
      <c r="A69" s="2" t="s">
        <v>578</v>
      </c>
      <c r="B69" s="3">
        <v>2016.0899999999961</v>
      </c>
    </row>
    <row r="70" spans="1:2" x14ac:dyDescent="0.25">
      <c r="A70" s="2" t="s">
        <v>277</v>
      </c>
      <c r="B70" s="3">
        <v>2014.8299999999983</v>
      </c>
    </row>
    <row r="71" spans="1:2" x14ac:dyDescent="0.25">
      <c r="A71" s="2" t="s">
        <v>639</v>
      </c>
      <c r="B71" s="3">
        <v>2014.7399999999955</v>
      </c>
    </row>
    <row r="72" spans="1:2" x14ac:dyDescent="0.25">
      <c r="A72" s="2" t="s">
        <v>1573</v>
      </c>
      <c r="B72" s="3">
        <v>2014.649999999999</v>
      </c>
    </row>
    <row r="73" spans="1:2" x14ac:dyDescent="0.25">
      <c r="A73" s="2" t="s">
        <v>1202</v>
      </c>
      <c r="B73" s="3">
        <v>2014.3800000000047</v>
      </c>
    </row>
    <row r="74" spans="1:2" x14ac:dyDescent="0.25">
      <c r="A74" s="2" t="s">
        <v>930</v>
      </c>
      <c r="B74" s="3">
        <v>2013.6599999999949</v>
      </c>
    </row>
    <row r="75" spans="1:2" x14ac:dyDescent="0.25">
      <c r="A75" s="2" t="s">
        <v>754</v>
      </c>
      <c r="B75" s="3">
        <v>2012.4000000000005</v>
      </c>
    </row>
    <row r="76" spans="1:2" x14ac:dyDescent="0.25">
      <c r="A76" s="2" t="s">
        <v>543</v>
      </c>
      <c r="B76" s="3">
        <v>2009.1000000000022</v>
      </c>
    </row>
    <row r="77" spans="1:2" x14ac:dyDescent="0.25">
      <c r="A77" s="2" t="s">
        <v>1072</v>
      </c>
      <c r="B77" s="3">
        <v>2005.5000000000016</v>
      </c>
    </row>
    <row r="78" spans="1:2" x14ac:dyDescent="0.25">
      <c r="A78" s="2" t="s">
        <v>776</v>
      </c>
      <c r="B78" s="3">
        <v>1999.8000000000002</v>
      </c>
    </row>
    <row r="79" spans="1:2" x14ac:dyDescent="0.25">
      <c r="A79" s="2" t="s">
        <v>230</v>
      </c>
      <c r="B79" s="3">
        <v>1987.7899999999963</v>
      </c>
    </row>
    <row r="80" spans="1:2" x14ac:dyDescent="0.25">
      <c r="A80" s="2" t="s">
        <v>952</v>
      </c>
      <c r="B80" s="3">
        <v>1986.6599999999955</v>
      </c>
    </row>
    <row r="81" spans="1:2" x14ac:dyDescent="0.25">
      <c r="A81" s="2" t="s">
        <v>464</v>
      </c>
      <c r="B81" s="3">
        <v>1985.2799999999941</v>
      </c>
    </row>
    <row r="82" spans="1:2" x14ac:dyDescent="0.25">
      <c r="A82" s="2" t="s">
        <v>1415</v>
      </c>
      <c r="B82" s="3">
        <v>1985.0099999999945</v>
      </c>
    </row>
    <row r="83" spans="1:2" x14ac:dyDescent="0.25">
      <c r="A83" s="2" t="s">
        <v>1352</v>
      </c>
      <c r="B83" s="3">
        <v>1984.8499999999988</v>
      </c>
    </row>
    <row r="84" spans="1:2" x14ac:dyDescent="0.25">
      <c r="A84" s="2" t="s">
        <v>839</v>
      </c>
      <c r="B84" s="3">
        <v>1980.1200000000067</v>
      </c>
    </row>
    <row r="85" spans="1:2" x14ac:dyDescent="0.25">
      <c r="A85" s="2" t="s">
        <v>401</v>
      </c>
      <c r="B85" s="3">
        <v>1980</v>
      </c>
    </row>
    <row r="86" spans="1:2" x14ac:dyDescent="0.25">
      <c r="A86" s="2" t="s">
        <v>540</v>
      </c>
      <c r="B86" s="3">
        <v>1979.0400000000061</v>
      </c>
    </row>
    <row r="87" spans="1:2" x14ac:dyDescent="0.25">
      <c r="A87" s="2" t="s">
        <v>1575</v>
      </c>
      <c r="B87" s="3">
        <v>1978.3800000000006</v>
      </c>
    </row>
    <row r="88" spans="1:2" x14ac:dyDescent="0.25">
      <c r="A88" s="2" t="s">
        <v>507</v>
      </c>
      <c r="B88" s="3">
        <v>1977.8800000000042</v>
      </c>
    </row>
    <row r="89" spans="1:2" x14ac:dyDescent="0.25">
      <c r="A89" s="2" t="s">
        <v>759</v>
      </c>
      <c r="B89" s="3">
        <v>1977.5999999999974</v>
      </c>
    </row>
    <row r="90" spans="1:2" x14ac:dyDescent="0.25">
      <c r="A90" s="2" t="s">
        <v>1165</v>
      </c>
      <c r="B90" s="3">
        <v>1976.0699999999947</v>
      </c>
    </row>
    <row r="91" spans="1:2" x14ac:dyDescent="0.25">
      <c r="A91" s="2" t="s">
        <v>476</v>
      </c>
      <c r="B91" s="3">
        <v>1974.9400000000026</v>
      </c>
    </row>
    <row r="92" spans="1:2" x14ac:dyDescent="0.25">
      <c r="A92" s="2" t="s">
        <v>273</v>
      </c>
      <c r="B92" s="3">
        <v>1972.0800000000024</v>
      </c>
    </row>
    <row r="93" spans="1:2" x14ac:dyDescent="0.25">
      <c r="A93" s="2" t="s">
        <v>1068</v>
      </c>
      <c r="B93" s="3">
        <v>1969.3799999999951</v>
      </c>
    </row>
    <row r="94" spans="1:2" x14ac:dyDescent="0.25">
      <c r="A94" s="2" t="s">
        <v>849</v>
      </c>
      <c r="B94" s="3">
        <v>1968.3399999999961</v>
      </c>
    </row>
    <row r="95" spans="1:2" x14ac:dyDescent="0.25">
      <c r="A95" s="2" t="s">
        <v>1033</v>
      </c>
      <c r="B95" s="3">
        <v>1967.0700000000038</v>
      </c>
    </row>
    <row r="96" spans="1:2" x14ac:dyDescent="0.25">
      <c r="A96" s="2" t="s">
        <v>1389</v>
      </c>
      <c r="B96" s="3">
        <v>1965.599999999996</v>
      </c>
    </row>
    <row r="97" spans="1:2" x14ac:dyDescent="0.25">
      <c r="A97" s="2" t="s">
        <v>1692</v>
      </c>
      <c r="B97" s="3">
        <v>1965.5999999999956</v>
      </c>
    </row>
    <row r="98" spans="1:2" x14ac:dyDescent="0.25">
      <c r="A98" s="2" t="s">
        <v>1523</v>
      </c>
      <c r="B98" s="3">
        <v>1965.5999999999956</v>
      </c>
    </row>
    <row r="99" spans="1:2" x14ac:dyDescent="0.25">
      <c r="A99" s="2" t="s">
        <v>375</v>
      </c>
      <c r="B99" s="3">
        <v>1962.140000000006</v>
      </c>
    </row>
    <row r="100" spans="1:2" x14ac:dyDescent="0.25">
      <c r="A100" s="2" t="s">
        <v>382</v>
      </c>
      <c r="B100" s="3">
        <v>1962.1200000000028</v>
      </c>
    </row>
    <row r="101" spans="1:2" x14ac:dyDescent="0.25">
      <c r="A101" s="2" t="s">
        <v>898</v>
      </c>
      <c r="B101" s="3">
        <v>1961.9599999999973</v>
      </c>
    </row>
    <row r="102" spans="1:2" x14ac:dyDescent="0.25">
      <c r="A102" s="2" t="s">
        <v>1203</v>
      </c>
      <c r="B102" s="3">
        <v>1956.999999999997</v>
      </c>
    </row>
    <row r="103" spans="1:2" x14ac:dyDescent="0.25">
      <c r="A103" s="2" t="s">
        <v>1528</v>
      </c>
      <c r="B103" s="3">
        <v>1956.0299999999952</v>
      </c>
    </row>
    <row r="104" spans="1:2" x14ac:dyDescent="0.25">
      <c r="A104" s="2" t="s">
        <v>628</v>
      </c>
      <c r="B104" s="3">
        <v>1953.899999999998</v>
      </c>
    </row>
    <row r="105" spans="1:2" x14ac:dyDescent="0.25">
      <c r="A105" s="2" t="s">
        <v>297</v>
      </c>
      <c r="B105" s="3">
        <v>1949.3399999999972</v>
      </c>
    </row>
    <row r="106" spans="1:2" x14ac:dyDescent="0.25">
      <c r="A106" s="2" t="s">
        <v>724</v>
      </c>
      <c r="B106" s="3">
        <v>1948.5400000000041</v>
      </c>
    </row>
    <row r="107" spans="1:2" x14ac:dyDescent="0.25">
      <c r="A107" s="2" t="s">
        <v>1201</v>
      </c>
      <c r="B107" s="3">
        <v>1946.8799999999994</v>
      </c>
    </row>
    <row r="108" spans="1:2" x14ac:dyDescent="0.25">
      <c r="A108" s="2" t="s">
        <v>1379</v>
      </c>
      <c r="B108" s="3">
        <v>1944.8099999999988</v>
      </c>
    </row>
    <row r="109" spans="1:2" x14ac:dyDescent="0.25">
      <c r="A109" s="2" t="s">
        <v>1276</v>
      </c>
      <c r="B109" s="3">
        <v>1943.8799999999987</v>
      </c>
    </row>
    <row r="110" spans="1:2" x14ac:dyDescent="0.25">
      <c r="A110" s="2" t="s">
        <v>1251</v>
      </c>
      <c r="B110" s="3">
        <v>1941.0600000000002</v>
      </c>
    </row>
    <row r="111" spans="1:2" x14ac:dyDescent="0.25">
      <c r="A111" s="2" t="s">
        <v>660</v>
      </c>
      <c r="B111" s="3">
        <v>1940.4400000000044</v>
      </c>
    </row>
    <row r="112" spans="1:2" x14ac:dyDescent="0.25">
      <c r="A112" s="2" t="s">
        <v>835</v>
      </c>
      <c r="B112" s="3">
        <v>1938.1200000000038</v>
      </c>
    </row>
    <row r="113" spans="1:2" x14ac:dyDescent="0.25">
      <c r="A113" s="2" t="s">
        <v>895</v>
      </c>
      <c r="B113" s="3">
        <v>1935.8399999999945</v>
      </c>
    </row>
    <row r="114" spans="1:2" x14ac:dyDescent="0.25">
      <c r="A114" s="2" t="s">
        <v>549</v>
      </c>
      <c r="B114" s="3">
        <v>1933.3299999999958</v>
      </c>
    </row>
    <row r="115" spans="1:2" x14ac:dyDescent="0.25">
      <c r="A115" s="2" t="s">
        <v>1559</v>
      </c>
      <c r="B115" s="3">
        <v>1931.9999999999982</v>
      </c>
    </row>
    <row r="116" spans="1:2" x14ac:dyDescent="0.25">
      <c r="A116" s="2" t="s">
        <v>209</v>
      </c>
      <c r="B116" s="3">
        <v>1931.5500000000022</v>
      </c>
    </row>
    <row r="117" spans="1:2" x14ac:dyDescent="0.25">
      <c r="A117" s="2" t="s">
        <v>1399</v>
      </c>
      <c r="B117" s="3">
        <v>1929.8400000000061</v>
      </c>
    </row>
    <row r="118" spans="1:2" x14ac:dyDescent="0.25">
      <c r="A118" s="2" t="s">
        <v>991</v>
      </c>
      <c r="B118" s="3">
        <v>1929.840000000004</v>
      </c>
    </row>
    <row r="119" spans="1:2" x14ac:dyDescent="0.25">
      <c r="A119" s="2" t="s">
        <v>513</v>
      </c>
      <c r="B119" s="3">
        <v>1927.6300000000022</v>
      </c>
    </row>
    <row r="120" spans="1:2" x14ac:dyDescent="0.25">
      <c r="A120" s="2" t="s">
        <v>457</v>
      </c>
      <c r="B120" s="3">
        <v>1918.8800000000028</v>
      </c>
    </row>
    <row r="121" spans="1:2" x14ac:dyDescent="0.25">
      <c r="A121" s="2" t="s">
        <v>292</v>
      </c>
      <c r="B121" s="3">
        <v>1918.6899999999987</v>
      </c>
    </row>
    <row r="122" spans="1:2" x14ac:dyDescent="0.25">
      <c r="A122" s="2" t="s">
        <v>165</v>
      </c>
      <c r="B122" s="3">
        <v>1914.750000000003</v>
      </c>
    </row>
    <row r="123" spans="1:2" x14ac:dyDescent="0.25">
      <c r="A123" s="2" t="s">
        <v>1609</v>
      </c>
      <c r="B123" s="3">
        <v>1912.6400000000053</v>
      </c>
    </row>
    <row r="124" spans="1:2" x14ac:dyDescent="0.25">
      <c r="A124" s="2" t="s">
        <v>448</v>
      </c>
      <c r="B124" s="3">
        <v>1910.7999999999963</v>
      </c>
    </row>
    <row r="125" spans="1:2" x14ac:dyDescent="0.25">
      <c r="A125" s="2" t="s">
        <v>929</v>
      </c>
      <c r="B125" s="3">
        <v>1906.4300000000051</v>
      </c>
    </row>
    <row r="126" spans="1:2" x14ac:dyDescent="0.25">
      <c r="A126" s="2" t="s">
        <v>424</v>
      </c>
      <c r="B126" s="3">
        <v>1905.1799999999955</v>
      </c>
    </row>
    <row r="127" spans="1:2" x14ac:dyDescent="0.25">
      <c r="A127" s="2" t="s">
        <v>772</v>
      </c>
      <c r="B127" s="3">
        <v>1901.630000000004</v>
      </c>
    </row>
    <row r="128" spans="1:2" x14ac:dyDescent="0.25">
      <c r="A128" s="2" t="s">
        <v>692</v>
      </c>
      <c r="B128" s="3">
        <v>1900.5799999999956</v>
      </c>
    </row>
    <row r="129" spans="1:2" x14ac:dyDescent="0.25">
      <c r="A129" s="2" t="s">
        <v>1490</v>
      </c>
      <c r="B129" s="3">
        <v>1897</v>
      </c>
    </row>
    <row r="130" spans="1:2" x14ac:dyDescent="0.25">
      <c r="A130" s="2" t="s">
        <v>219</v>
      </c>
      <c r="B130" s="3">
        <v>1894.8600000000058</v>
      </c>
    </row>
    <row r="131" spans="1:2" x14ac:dyDescent="0.25">
      <c r="A131" s="2" t="s">
        <v>593</v>
      </c>
      <c r="B131" s="3">
        <v>1892.0500000000011</v>
      </c>
    </row>
    <row r="132" spans="1:2" x14ac:dyDescent="0.25">
      <c r="A132" s="2" t="s">
        <v>901</v>
      </c>
      <c r="B132" s="3">
        <v>1890.36</v>
      </c>
    </row>
    <row r="133" spans="1:2" x14ac:dyDescent="0.25">
      <c r="A133" s="2" t="s">
        <v>1306</v>
      </c>
      <c r="B133" s="3">
        <v>1890.3299999999972</v>
      </c>
    </row>
    <row r="134" spans="1:2" x14ac:dyDescent="0.25">
      <c r="A134" s="2" t="s">
        <v>1028</v>
      </c>
      <c r="B134" s="3">
        <v>1886.0399999999981</v>
      </c>
    </row>
    <row r="135" spans="1:2" x14ac:dyDescent="0.25">
      <c r="A135" s="2" t="s">
        <v>868</v>
      </c>
      <c r="B135" s="3">
        <v>1885.5900000000056</v>
      </c>
    </row>
    <row r="136" spans="1:2" x14ac:dyDescent="0.25">
      <c r="A136" s="2" t="s">
        <v>957</v>
      </c>
      <c r="B136" s="3">
        <v>1884.9999999999943</v>
      </c>
    </row>
    <row r="137" spans="1:2" x14ac:dyDescent="0.25">
      <c r="A137" s="2" t="s">
        <v>480</v>
      </c>
      <c r="B137" s="3">
        <v>1884.1500000000035</v>
      </c>
    </row>
    <row r="138" spans="1:2" x14ac:dyDescent="0.25">
      <c r="A138" s="2" t="s">
        <v>1307</v>
      </c>
      <c r="B138" s="3">
        <v>1879.6000000000029</v>
      </c>
    </row>
    <row r="139" spans="1:2" x14ac:dyDescent="0.25">
      <c r="A139" s="2" t="s">
        <v>1466</v>
      </c>
      <c r="B139" s="3">
        <v>1876.9500000000023</v>
      </c>
    </row>
    <row r="140" spans="1:2" x14ac:dyDescent="0.25">
      <c r="A140" s="2" t="s">
        <v>678</v>
      </c>
      <c r="B140" s="3">
        <v>1875.25</v>
      </c>
    </row>
    <row r="141" spans="1:2" x14ac:dyDescent="0.25">
      <c r="A141" s="2" t="s">
        <v>1246</v>
      </c>
      <c r="B141" s="3">
        <v>1873.7400000000039</v>
      </c>
    </row>
    <row r="142" spans="1:2" x14ac:dyDescent="0.25">
      <c r="A142" s="2" t="s">
        <v>1394</v>
      </c>
      <c r="B142" s="3">
        <v>1868.7199999999962</v>
      </c>
    </row>
    <row r="143" spans="1:2" x14ac:dyDescent="0.25">
      <c r="A143" s="2" t="s">
        <v>1629</v>
      </c>
      <c r="B143" s="3">
        <v>1868.1600000000044</v>
      </c>
    </row>
    <row r="144" spans="1:2" x14ac:dyDescent="0.25">
      <c r="A144" s="2" t="s">
        <v>889</v>
      </c>
      <c r="B144" s="3">
        <v>1868.1600000000044</v>
      </c>
    </row>
    <row r="145" spans="1:2" x14ac:dyDescent="0.25">
      <c r="A145" s="2" t="s">
        <v>1359</v>
      </c>
      <c r="B145" s="3">
        <v>1865.5</v>
      </c>
    </row>
    <row r="146" spans="1:2" x14ac:dyDescent="0.25">
      <c r="A146" s="2" t="s">
        <v>295</v>
      </c>
      <c r="B146" s="3">
        <v>1865.0099999999998</v>
      </c>
    </row>
    <row r="147" spans="1:2" x14ac:dyDescent="0.25">
      <c r="A147" s="2" t="s">
        <v>278</v>
      </c>
      <c r="B147" s="3">
        <v>1861.2400000000016</v>
      </c>
    </row>
    <row r="148" spans="1:2" x14ac:dyDescent="0.25">
      <c r="A148" s="2" t="s">
        <v>731</v>
      </c>
      <c r="B148" s="3">
        <v>1859.7599999999957</v>
      </c>
    </row>
    <row r="149" spans="1:2" x14ac:dyDescent="0.25">
      <c r="A149" s="2" t="s">
        <v>489</v>
      </c>
      <c r="B149" s="3">
        <v>1859.1500000000035</v>
      </c>
    </row>
    <row r="150" spans="1:2" x14ac:dyDescent="0.25">
      <c r="A150" s="2" t="s">
        <v>681</v>
      </c>
      <c r="B150" s="3">
        <v>1858.5</v>
      </c>
    </row>
    <row r="151" spans="1:2" x14ac:dyDescent="0.25">
      <c r="A151" s="2" t="s">
        <v>1105</v>
      </c>
      <c r="B151" s="3">
        <v>1858.3999999999987</v>
      </c>
    </row>
    <row r="152" spans="1:2" x14ac:dyDescent="0.25">
      <c r="A152" s="2" t="s">
        <v>1173</v>
      </c>
      <c r="B152" s="3">
        <v>1855.9799999999948</v>
      </c>
    </row>
    <row r="153" spans="1:2" x14ac:dyDescent="0.25">
      <c r="A153" s="2" t="s">
        <v>700</v>
      </c>
      <c r="B153" s="3">
        <v>1855.92</v>
      </c>
    </row>
    <row r="154" spans="1:2" x14ac:dyDescent="0.25">
      <c r="A154" s="2" t="s">
        <v>824</v>
      </c>
      <c r="B154" s="3">
        <v>1850.88</v>
      </c>
    </row>
    <row r="155" spans="1:2" x14ac:dyDescent="0.25">
      <c r="A155" s="2" t="s">
        <v>728</v>
      </c>
      <c r="B155" s="3">
        <v>1849.9199999999962</v>
      </c>
    </row>
    <row r="156" spans="1:2" x14ac:dyDescent="0.25">
      <c r="A156" s="2" t="s">
        <v>1143</v>
      </c>
      <c r="B156" s="3">
        <v>1846.0600000000009</v>
      </c>
    </row>
    <row r="157" spans="1:2" x14ac:dyDescent="0.25">
      <c r="A157" s="2" t="s">
        <v>185</v>
      </c>
      <c r="B157" s="3">
        <v>1845.4100000000017</v>
      </c>
    </row>
    <row r="158" spans="1:2" x14ac:dyDescent="0.25">
      <c r="A158" s="2" t="s">
        <v>355</v>
      </c>
      <c r="B158" s="3">
        <v>1844.8200000000029</v>
      </c>
    </row>
    <row r="159" spans="1:2" x14ac:dyDescent="0.25">
      <c r="A159" s="2" t="s">
        <v>1362</v>
      </c>
      <c r="B159" s="3">
        <v>1842.080000000004</v>
      </c>
    </row>
    <row r="160" spans="1:2" x14ac:dyDescent="0.25">
      <c r="A160" s="2" t="s">
        <v>683</v>
      </c>
      <c r="B160" s="3">
        <v>1838.9600000000007</v>
      </c>
    </row>
    <row r="161" spans="1:2" x14ac:dyDescent="0.25">
      <c r="A161" s="2" t="s">
        <v>580</v>
      </c>
      <c r="B161" s="3">
        <v>1838.4000000000015</v>
      </c>
    </row>
    <row r="162" spans="1:2" x14ac:dyDescent="0.25">
      <c r="A162" s="2" t="s">
        <v>882</v>
      </c>
      <c r="B162" s="3">
        <v>1838.0799999999995</v>
      </c>
    </row>
    <row r="163" spans="1:2" x14ac:dyDescent="0.25">
      <c r="A163" s="2" t="s">
        <v>1323</v>
      </c>
      <c r="B163" s="3">
        <v>1837.8700000000058</v>
      </c>
    </row>
    <row r="164" spans="1:2" x14ac:dyDescent="0.25">
      <c r="A164" s="2" t="s">
        <v>1429</v>
      </c>
      <c r="B164" s="3">
        <v>1837.2600000000011</v>
      </c>
    </row>
    <row r="165" spans="1:2" x14ac:dyDescent="0.25">
      <c r="A165" s="2" t="s">
        <v>970</v>
      </c>
      <c r="B165" s="3">
        <v>1835.400000000001</v>
      </c>
    </row>
    <row r="166" spans="1:2" x14ac:dyDescent="0.25">
      <c r="A166" s="2" t="s">
        <v>990</v>
      </c>
      <c r="B166" s="3">
        <v>1832.6400000000024</v>
      </c>
    </row>
    <row r="167" spans="1:2" x14ac:dyDescent="0.25">
      <c r="A167" s="2" t="s">
        <v>967</v>
      </c>
      <c r="B167" s="3">
        <v>1832.6399999999983</v>
      </c>
    </row>
    <row r="168" spans="1:2" x14ac:dyDescent="0.25">
      <c r="A168" s="2" t="s">
        <v>260</v>
      </c>
      <c r="B168" s="3">
        <v>1832.6000000000038</v>
      </c>
    </row>
    <row r="169" spans="1:2" x14ac:dyDescent="0.25">
      <c r="A169" s="2" t="s">
        <v>806</v>
      </c>
      <c r="B169" s="3">
        <v>1830.4800000000043</v>
      </c>
    </row>
    <row r="170" spans="1:2" x14ac:dyDescent="0.25">
      <c r="A170" s="2" t="s">
        <v>237</v>
      </c>
      <c r="B170" s="3">
        <v>1830.0000000000009</v>
      </c>
    </row>
    <row r="171" spans="1:2" x14ac:dyDescent="0.25">
      <c r="A171" s="2" t="s">
        <v>388</v>
      </c>
      <c r="B171" s="3">
        <v>1828.7600000000041</v>
      </c>
    </row>
    <row r="172" spans="1:2" x14ac:dyDescent="0.25">
      <c r="A172" s="2" t="s">
        <v>1459</v>
      </c>
      <c r="B172" s="3">
        <v>1827.6599999999971</v>
      </c>
    </row>
    <row r="173" spans="1:2" x14ac:dyDescent="0.25">
      <c r="A173" s="2" t="s">
        <v>1258</v>
      </c>
      <c r="B173" s="3">
        <v>1827.1199999999928</v>
      </c>
    </row>
    <row r="174" spans="1:2" x14ac:dyDescent="0.25">
      <c r="A174" s="2" t="s">
        <v>710</v>
      </c>
      <c r="B174" s="3">
        <v>1822.8599999999974</v>
      </c>
    </row>
    <row r="175" spans="1:2" x14ac:dyDescent="0.25">
      <c r="A175" s="2" t="s">
        <v>342</v>
      </c>
      <c r="B175" s="3">
        <v>1822.2599999999989</v>
      </c>
    </row>
    <row r="176" spans="1:2" x14ac:dyDescent="0.25">
      <c r="A176" s="2" t="s">
        <v>1545</v>
      </c>
      <c r="B176" s="3">
        <v>1821.6000000000024</v>
      </c>
    </row>
    <row r="177" spans="1:2" x14ac:dyDescent="0.25">
      <c r="A177" s="2" t="s">
        <v>1329</v>
      </c>
      <c r="B177" s="3">
        <v>1821.5100000000025</v>
      </c>
    </row>
    <row r="178" spans="1:2" x14ac:dyDescent="0.25">
      <c r="A178" s="2" t="s">
        <v>650</v>
      </c>
      <c r="B178" s="3">
        <v>1821.3299999999967</v>
      </c>
    </row>
    <row r="179" spans="1:2" x14ac:dyDescent="0.25">
      <c r="A179" s="2" t="s">
        <v>535</v>
      </c>
      <c r="B179" s="3">
        <v>1820.9500000000019</v>
      </c>
    </row>
    <row r="180" spans="1:2" x14ac:dyDescent="0.25">
      <c r="A180" s="2" t="s">
        <v>482</v>
      </c>
      <c r="B180" s="3">
        <v>1819.7600000000064</v>
      </c>
    </row>
    <row r="181" spans="1:2" x14ac:dyDescent="0.25">
      <c r="A181" s="2" t="s">
        <v>1560</v>
      </c>
      <c r="B181" s="3">
        <v>1816.3599999999969</v>
      </c>
    </row>
    <row r="182" spans="1:2" x14ac:dyDescent="0.25">
      <c r="A182" s="2" t="s">
        <v>1624</v>
      </c>
      <c r="B182" s="3">
        <v>1816.3199999999949</v>
      </c>
    </row>
    <row r="183" spans="1:2" x14ac:dyDescent="0.25">
      <c r="A183" s="2" t="s">
        <v>276</v>
      </c>
      <c r="B183" s="3">
        <v>1814.2500000000023</v>
      </c>
    </row>
    <row r="184" spans="1:2" x14ac:dyDescent="0.25">
      <c r="A184" s="2" t="s">
        <v>1612</v>
      </c>
      <c r="B184" s="3">
        <v>1810.8000000000025</v>
      </c>
    </row>
    <row r="185" spans="1:2" x14ac:dyDescent="0.25">
      <c r="A185" s="2" t="s">
        <v>1345</v>
      </c>
      <c r="B185" s="3">
        <v>1809.400000000001</v>
      </c>
    </row>
    <row r="186" spans="1:2" x14ac:dyDescent="0.25">
      <c r="A186" s="2" t="s">
        <v>1129</v>
      </c>
      <c r="B186" s="3">
        <v>1804.7999999999997</v>
      </c>
    </row>
    <row r="187" spans="1:2" x14ac:dyDescent="0.25">
      <c r="A187" s="2" t="s">
        <v>1090</v>
      </c>
      <c r="B187" s="3">
        <v>1799.2000000000014</v>
      </c>
    </row>
    <row r="188" spans="1:2" x14ac:dyDescent="0.25">
      <c r="A188" s="2" t="s">
        <v>1245</v>
      </c>
      <c r="B188" s="3">
        <v>1797.3199999999988</v>
      </c>
    </row>
    <row r="189" spans="1:2" x14ac:dyDescent="0.25">
      <c r="A189" s="2" t="s">
        <v>742</v>
      </c>
      <c r="B189" s="3">
        <v>1794.389999999999</v>
      </c>
    </row>
    <row r="190" spans="1:2" x14ac:dyDescent="0.25">
      <c r="A190" s="2" t="s">
        <v>708</v>
      </c>
      <c r="B190" s="3">
        <v>1792.6500000000035</v>
      </c>
    </row>
    <row r="191" spans="1:2" x14ac:dyDescent="0.25">
      <c r="A191" s="2" t="s">
        <v>196</v>
      </c>
      <c r="B191" s="3">
        <v>1791.3999999999987</v>
      </c>
    </row>
    <row r="192" spans="1:2" x14ac:dyDescent="0.25">
      <c r="A192" s="2" t="s">
        <v>1675</v>
      </c>
      <c r="B192" s="3">
        <v>1782.8400000000033</v>
      </c>
    </row>
    <row r="193" spans="1:2" x14ac:dyDescent="0.25">
      <c r="A193" s="2" t="s">
        <v>595</v>
      </c>
      <c r="B193" s="3">
        <v>1781.6199999999965</v>
      </c>
    </row>
    <row r="194" spans="1:2" x14ac:dyDescent="0.25">
      <c r="A194" s="2" t="s">
        <v>926</v>
      </c>
      <c r="B194" s="3">
        <v>1780.8000000000043</v>
      </c>
    </row>
    <row r="195" spans="1:2" x14ac:dyDescent="0.25">
      <c r="A195" s="2" t="s">
        <v>1261</v>
      </c>
      <c r="B195" s="3">
        <v>1780.0199999999995</v>
      </c>
    </row>
    <row r="196" spans="1:2" x14ac:dyDescent="0.25">
      <c r="A196" s="2" t="s">
        <v>797</v>
      </c>
      <c r="B196" s="3">
        <v>1779.9999999999952</v>
      </c>
    </row>
    <row r="197" spans="1:2" x14ac:dyDescent="0.25">
      <c r="A197" s="2" t="s">
        <v>916</v>
      </c>
      <c r="B197" s="3">
        <v>1779.4200000000026</v>
      </c>
    </row>
    <row r="198" spans="1:2" x14ac:dyDescent="0.25">
      <c r="A198" s="2" t="s">
        <v>1169</v>
      </c>
      <c r="B198" s="3">
        <v>1776.000000000002</v>
      </c>
    </row>
    <row r="199" spans="1:2" x14ac:dyDescent="0.25">
      <c r="A199" s="2" t="s">
        <v>506</v>
      </c>
      <c r="B199" s="3">
        <v>1775.9900000000011</v>
      </c>
    </row>
    <row r="200" spans="1:2" x14ac:dyDescent="0.25">
      <c r="A200" s="2" t="s">
        <v>933</v>
      </c>
      <c r="B200" s="3">
        <v>1775.6099999999956</v>
      </c>
    </row>
    <row r="201" spans="1:2" x14ac:dyDescent="0.25">
      <c r="A201" s="2" t="s">
        <v>1465</v>
      </c>
      <c r="B201" s="3">
        <v>1773.1700000000046</v>
      </c>
    </row>
    <row r="202" spans="1:2" x14ac:dyDescent="0.25">
      <c r="A202" s="2" t="s">
        <v>208</v>
      </c>
      <c r="B202" s="3">
        <v>1771.4499999999973</v>
      </c>
    </row>
    <row r="203" spans="1:2" x14ac:dyDescent="0.25">
      <c r="A203" s="2" t="s">
        <v>585</v>
      </c>
      <c r="B203" s="3">
        <v>1768.5900000000015</v>
      </c>
    </row>
    <row r="204" spans="1:2" x14ac:dyDescent="0.25">
      <c r="A204" s="2" t="s">
        <v>1685</v>
      </c>
      <c r="B204" s="3">
        <v>1766.999999999997</v>
      </c>
    </row>
    <row r="205" spans="1:2" x14ac:dyDescent="0.25">
      <c r="A205" s="2" t="s">
        <v>663</v>
      </c>
      <c r="B205" s="3">
        <v>1766.7300000000007</v>
      </c>
    </row>
    <row r="206" spans="1:2" x14ac:dyDescent="0.25">
      <c r="A206" s="2" t="s">
        <v>347</v>
      </c>
      <c r="B206" s="3">
        <v>1764.5600000000043</v>
      </c>
    </row>
    <row r="207" spans="1:2" x14ac:dyDescent="0.25">
      <c r="A207" s="2" t="s">
        <v>328</v>
      </c>
      <c r="B207" s="3">
        <v>1764.0700000000054</v>
      </c>
    </row>
    <row r="208" spans="1:2" x14ac:dyDescent="0.25">
      <c r="A208" s="2" t="s">
        <v>1663</v>
      </c>
      <c r="B208" s="3">
        <v>1757.690000000006</v>
      </c>
    </row>
    <row r="209" spans="1:2" x14ac:dyDescent="0.25">
      <c r="A209" s="2" t="s">
        <v>975</v>
      </c>
      <c r="B209" s="3">
        <v>1756.080000000004</v>
      </c>
    </row>
    <row r="210" spans="1:2" x14ac:dyDescent="0.25">
      <c r="A210" s="2" t="s">
        <v>415</v>
      </c>
      <c r="B210" s="3">
        <v>1756.0500000000027</v>
      </c>
    </row>
    <row r="211" spans="1:2" x14ac:dyDescent="0.25">
      <c r="A211" s="2" t="s">
        <v>376</v>
      </c>
      <c r="B211" s="3">
        <v>1754.7999999999961</v>
      </c>
    </row>
    <row r="212" spans="1:2" x14ac:dyDescent="0.25">
      <c r="A212" s="2" t="s">
        <v>984</v>
      </c>
      <c r="B212" s="3">
        <v>1752.6000000000022</v>
      </c>
    </row>
    <row r="213" spans="1:2" x14ac:dyDescent="0.25">
      <c r="A213" s="2" t="s">
        <v>1241</v>
      </c>
      <c r="B213" s="3">
        <v>1748.9799999999968</v>
      </c>
    </row>
    <row r="214" spans="1:2" x14ac:dyDescent="0.25">
      <c r="A214" s="2" t="s">
        <v>997</v>
      </c>
      <c r="B214" s="3">
        <v>1747.5999999999972</v>
      </c>
    </row>
    <row r="215" spans="1:2" x14ac:dyDescent="0.25">
      <c r="A215" s="2" t="s">
        <v>729</v>
      </c>
      <c r="B215" s="3">
        <v>1745.8399999999963</v>
      </c>
    </row>
    <row r="216" spans="1:2" x14ac:dyDescent="0.25">
      <c r="A216" s="2" t="s">
        <v>1416</v>
      </c>
      <c r="B216" s="3">
        <v>1745.7999999999972</v>
      </c>
    </row>
    <row r="217" spans="1:2" x14ac:dyDescent="0.25">
      <c r="A217" s="2" t="s">
        <v>1430</v>
      </c>
      <c r="B217" s="3">
        <v>1743.4500000000025</v>
      </c>
    </row>
    <row r="218" spans="1:2" x14ac:dyDescent="0.25">
      <c r="A218" s="2" t="s">
        <v>813</v>
      </c>
      <c r="B218" s="3">
        <v>1743.0300000000009</v>
      </c>
    </row>
    <row r="219" spans="1:2" x14ac:dyDescent="0.25">
      <c r="A219" s="2" t="s">
        <v>1548</v>
      </c>
      <c r="B219" s="3">
        <v>1740.4800000000052</v>
      </c>
    </row>
    <row r="220" spans="1:2" x14ac:dyDescent="0.25">
      <c r="A220" s="2" t="s">
        <v>159</v>
      </c>
      <c r="B220" s="3">
        <v>1737.1599999999967</v>
      </c>
    </row>
    <row r="221" spans="1:2" x14ac:dyDescent="0.25">
      <c r="A221" s="2" t="s">
        <v>633</v>
      </c>
      <c r="B221" s="3">
        <v>1736.640000000004</v>
      </c>
    </row>
    <row r="222" spans="1:2" x14ac:dyDescent="0.25">
      <c r="A222" s="2" t="s">
        <v>1434</v>
      </c>
      <c r="B222" s="3">
        <v>1735.359999999996</v>
      </c>
    </row>
    <row r="223" spans="1:2" x14ac:dyDescent="0.25">
      <c r="A223" s="2" t="s">
        <v>1475</v>
      </c>
      <c r="B223" s="3">
        <v>1734.5599999999988</v>
      </c>
    </row>
    <row r="224" spans="1:2" x14ac:dyDescent="0.25">
      <c r="A224" s="2" t="s">
        <v>788</v>
      </c>
      <c r="B224" s="3">
        <v>1733.8299999999995</v>
      </c>
    </row>
    <row r="225" spans="1:2" x14ac:dyDescent="0.25">
      <c r="A225" s="2" t="s">
        <v>1477</v>
      </c>
      <c r="B225" s="3">
        <v>1731.9600000000032</v>
      </c>
    </row>
    <row r="226" spans="1:2" x14ac:dyDescent="0.25">
      <c r="A226" s="2" t="s">
        <v>319</v>
      </c>
      <c r="B226" s="3">
        <v>1727.3300000000036</v>
      </c>
    </row>
    <row r="227" spans="1:2" x14ac:dyDescent="0.25">
      <c r="A227" s="2" t="s">
        <v>1003</v>
      </c>
      <c r="B227" s="3">
        <v>1725.9199999999976</v>
      </c>
    </row>
    <row r="228" spans="1:2" x14ac:dyDescent="0.25">
      <c r="A228" s="2" t="s">
        <v>407</v>
      </c>
      <c r="B228" s="3">
        <v>1724.8700000000015</v>
      </c>
    </row>
    <row r="229" spans="1:2" x14ac:dyDescent="0.25">
      <c r="A229" s="2" t="s">
        <v>557</v>
      </c>
      <c r="B229" s="3">
        <v>1722.1199999999956</v>
      </c>
    </row>
    <row r="230" spans="1:2" x14ac:dyDescent="0.25">
      <c r="A230" s="2" t="s">
        <v>880</v>
      </c>
      <c r="B230" s="3">
        <v>1720.6699999999989</v>
      </c>
    </row>
    <row r="231" spans="1:2" x14ac:dyDescent="0.25">
      <c r="A231" s="2" t="s">
        <v>720</v>
      </c>
      <c r="B231" s="3">
        <v>1719.8500000000026</v>
      </c>
    </row>
    <row r="232" spans="1:2" x14ac:dyDescent="0.25">
      <c r="A232" s="2" t="s">
        <v>852</v>
      </c>
      <c r="B232" s="3">
        <v>1719.6300000000037</v>
      </c>
    </row>
    <row r="233" spans="1:2" x14ac:dyDescent="0.25">
      <c r="A233" s="2" t="s">
        <v>389</v>
      </c>
      <c r="B233" s="3">
        <v>1719.4799999999952</v>
      </c>
    </row>
    <row r="234" spans="1:2" x14ac:dyDescent="0.25">
      <c r="A234" s="2" t="s">
        <v>696</v>
      </c>
      <c r="B234" s="3">
        <v>1715.700000000003</v>
      </c>
    </row>
    <row r="235" spans="1:2" x14ac:dyDescent="0.25">
      <c r="A235" s="2" t="s">
        <v>500</v>
      </c>
      <c r="B235" s="3">
        <v>1713.4799999999959</v>
      </c>
    </row>
    <row r="236" spans="1:2" x14ac:dyDescent="0.25">
      <c r="A236" s="2" t="s">
        <v>144</v>
      </c>
      <c r="B236" s="3">
        <v>1711.1999999999953</v>
      </c>
    </row>
    <row r="237" spans="1:2" x14ac:dyDescent="0.25">
      <c r="A237" s="2" t="s">
        <v>1097</v>
      </c>
      <c r="B237" s="3">
        <v>1702.3200000000006</v>
      </c>
    </row>
    <row r="238" spans="1:2" x14ac:dyDescent="0.25">
      <c r="A238" s="2" t="s">
        <v>364</v>
      </c>
      <c r="B238" s="3">
        <v>1698.860000000001</v>
      </c>
    </row>
    <row r="239" spans="1:2" x14ac:dyDescent="0.25">
      <c r="A239" s="2" t="s">
        <v>200</v>
      </c>
      <c r="B239" s="3">
        <v>1698.840000000004</v>
      </c>
    </row>
    <row r="240" spans="1:2" x14ac:dyDescent="0.25">
      <c r="A240" s="2" t="s">
        <v>280</v>
      </c>
      <c r="B240" s="3">
        <v>1697.7600000000039</v>
      </c>
    </row>
    <row r="241" spans="1:2" x14ac:dyDescent="0.25">
      <c r="A241" s="2" t="s">
        <v>1054</v>
      </c>
      <c r="B241" s="3">
        <v>1696.8000000000034</v>
      </c>
    </row>
    <row r="242" spans="1:2" x14ac:dyDescent="0.25">
      <c r="A242" s="2" t="s">
        <v>271</v>
      </c>
      <c r="B242" s="3">
        <v>1694.5600000000043</v>
      </c>
    </row>
    <row r="243" spans="1:2" x14ac:dyDescent="0.25">
      <c r="A243" s="2" t="s">
        <v>287</v>
      </c>
      <c r="B243" s="3">
        <v>1693.6200000000003</v>
      </c>
    </row>
    <row r="244" spans="1:2" x14ac:dyDescent="0.25">
      <c r="A244" s="2" t="s">
        <v>227</v>
      </c>
      <c r="B244" s="3">
        <v>1693.3499999999972</v>
      </c>
    </row>
    <row r="245" spans="1:2" x14ac:dyDescent="0.25">
      <c r="A245" s="2" t="s">
        <v>973</v>
      </c>
      <c r="B245" s="3">
        <v>1693.2000000000014</v>
      </c>
    </row>
    <row r="246" spans="1:2" x14ac:dyDescent="0.25">
      <c r="A246" s="2" t="s">
        <v>197</v>
      </c>
      <c r="B246" s="3">
        <v>1690.2000000000021</v>
      </c>
    </row>
    <row r="247" spans="1:2" x14ac:dyDescent="0.25">
      <c r="A247" s="2" t="s">
        <v>1409</v>
      </c>
      <c r="B247" s="3">
        <v>1687.4399999999964</v>
      </c>
    </row>
    <row r="248" spans="1:2" x14ac:dyDescent="0.25">
      <c r="A248" s="2" t="s">
        <v>1638</v>
      </c>
      <c r="B248" s="3">
        <v>1686.0599999999979</v>
      </c>
    </row>
    <row r="249" spans="1:2" x14ac:dyDescent="0.25">
      <c r="A249" s="2" t="s">
        <v>366</v>
      </c>
      <c r="B249" s="3">
        <v>1685.2499999999973</v>
      </c>
    </row>
    <row r="250" spans="1:2" x14ac:dyDescent="0.25">
      <c r="A250" s="2" t="s">
        <v>1210</v>
      </c>
      <c r="B250" s="3">
        <v>1684.049999999997</v>
      </c>
    </row>
    <row r="251" spans="1:2" x14ac:dyDescent="0.25">
      <c r="A251" s="2" t="s">
        <v>1398</v>
      </c>
      <c r="B251" s="3">
        <v>1680.3199999999943</v>
      </c>
    </row>
    <row r="252" spans="1:2" x14ac:dyDescent="0.25">
      <c r="A252" s="2" t="s">
        <v>1418</v>
      </c>
      <c r="B252" s="3">
        <v>1673.2799999999991</v>
      </c>
    </row>
    <row r="253" spans="1:2" x14ac:dyDescent="0.25">
      <c r="A253" s="2" t="s">
        <v>1595</v>
      </c>
      <c r="B253" s="3">
        <v>1670.7599999999964</v>
      </c>
    </row>
    <row r="254" spans="1:2" x14ac:dyDescent="0.25">
      <c r="A254" s="2" t="s">
        <v>1697</v>
      </c>
      <c r="B254" s="3">
        <v>1670.7599999999964</v>
      </c>
    </row>
    <row r="255" spans="1:2" x14ac:dyDescent="0.25">
      <c r="A255" s="2" t="s">
        <v>1026</v>
      </c>
      <c r="B255" s="3">
        <v>1667.5299999999961</v>
      </c>
    </row>
    <row r="256" spans="1:2" x14ac:dyDescent="0.25">
      <c r="A256" s="2" t="s">
        <v>1233</v>
      </c>
      <c r="B256" s="3">
        <v>1666.6000000000029</v>
      </c>
    </row>
    <row r="257" spans="1:2" x14ac:dyDescent="0.25">
      <c r="A257" s="2" t="s">
        <v>715</v>
      </c>
      <c r="B257" s="3">
        <v>1665.4300000000042</v>
      </c>
    </row>
    <row r="258" spans="1:2" x14ac:dyDescent="0.25">
      <c r="A258" s="2" t="s">
        <v>814</v>
      </c>
      <c r="B258" s="3">
        <v>1665.2199999999953</v>
      </c>
    </row>
    <row r="259" spans="1:2" x14ac:dyDescent="0.25">
      <c r="A259" s="2" t="s">
        <v>286</v>
      </c>
      <c r="B259" s="3">
        <v>1664.7699999999952</v>
      </c>
    </row>
    <row r="260" spans="1:2" x14ac:dyDescent="0.25">
      <c r="A260" s="2" t="s">
        <v>1034</v>
      </c>
      <c r="B260" s="3">
        <v>1664.2799999999954</v>
      </c>
    </row>
    <row r="261" spans="1:2" x14ac:dyDescent="0.25">
      <c r="A261" s="2" t="s">
        <v>1284</v>
      </c>
      <c r="B261" s="3">
        <v>1662.8400000000042</v>
      </c>
    </row>
    <row r="262" spans="1:2" x14ac:dyDescent="0.25">
      <c r="A262" s="2" t="s">
        <v>1338</v>
      </c>
      <c r="B262" s="3">
        <v>1660.5600000000009</v>
      </c>
    </row>
    <row r="263" spans="1:2" x14ac:dyDescent="0.25">
      <c r="A263" s="2" t="s">
        <v>1273</v>
      </c>
      <c r="B263" s="3">
        <v>1657.6000000000029</v>
      </c>
    </row>
    <row r="264" spans="1:2" x14ac:dyDescent="0.25">
      <c r="A264" s="2" t="s">
        <v>1046</v>
      </c>
      <c r="B264" s="3">
        <v>1656.7799999999979</v>
      </c>
    </row>
    <row r="265" spans="1:2" x14ac:dyDescent="0.25">
      <c r="A265" s="2" t="s">
        <v>1542</v>
      </c>
      <c r="B265" s="3">
        <v>1656.7200000000014</v>
      </c>
    </row>
    <row r="266" spans="1:2" x14ac:dyDescent="0.25">
      <c r="A266" s="2" t="s">
        <v>1287</v>
      </c>
      <c r="B266" s="3">
        <v>1653.5599999999979</v>
      </c>
    </row>
    <row r="267" spans="1:2" x14ac:dyDescent="0.25">
      <c r="A267" s="2" t="s">
        <v>158</v>
      </c>
      <c r="B267" s="3">
        <v>1653.2399999999955</v>
      </c>
    </row>
    <row r="268" spans="1:2" x14ac:dyDescent="0.25">
      <c r="A268" s="2" t="s">
        <v>1588</v>
      </c>
      <c r="B268" s="3">
        <v>1653.0000000000023</v>
      </c>
    </row>
    <row r="269" spans="1:2" x14ac:dyDescent="0.25">
      <c r="A269" s="2" t="s">
        <v>425</v>
      </c>
      <c r="B269" s="3">
        <v>1652.999999999998</v>
      </c>
    </row>
    <row r="270" spans="1:2" x14ac:dyDescent="0.25">
      <c r="A270" s="2" t="s">
        <v>871</v>
      </c>
      <c r="B270" s="3">
        <v>1650.4199999999985</v>
      </c>
    </row>
    <row r="271" spans="1:2" x14ac:dyDescent="0.25">
      <c r="A271" s="2" t="s">
        <v>647</v>
      </c>
      <c r="B271" s="3">
        <v>1645.7600000000014</v>
      </c>
    </row>
    <row r="272" spans="1:2" x14ac:dyDescent="0.25">
      <c r="A272" s="2" t="s">
        <v>1371</v>
      </c>
      <c r="B272" s="3">
        <v>1645.3799999999947</v>
      </c>
    </row>
    <row r="273" spans="1:2" x14ac:dyDescent="0.25">
      <c r="A273" s="2" t="s">
        <v>1425</v>
      </c>
      <c r="B273" s="3">
        <v>1644.5600000000013</v>
      </c>
    </row>
    <row r="274" spans="1:2" x14ac:dyDescent="0.25">
      <c r="A274" s="2" t="s">
        <v>220</v>
      </c>
      <c r="B274" s="3">
        <v>1642.0599999999986</v>
      </c>
    </row>
    <row r="275" spans="1:2" x14ac:dyDescent="0.25">
      <c r="A275" s="2" t="s">
        <v>1445</v>
      </c>
      <c r="B275" s="3">
        <v>1637.3699999999965</v>
      </c>
    </row>
    <row r="276" spans="1:2" x14ac:dyDescent="0.25">
      <c r="A276" s="2" t="s">
        <v>486</v>
      </c>
      <c r="B276" s="3">
        <v>1635.9199999999992</v>
      </c>
    </row>
    <row r="277" spans="1:2" x14ac:dyDescent="0.25">
      <c r="A277" s="2" t="s">
        <v>1511</v>
      </c>
      <c r="B277" s="3">
        <v>1635.8599999999985</v>
      </c>
    </row>
    <row r="278" spans="1:2" x14ac:dyDescent="0.25">
      <c r="A278" s="2" t="s">
        <v>859</v>
      </c>
      <c r="B278" s="3">
        <v>1635.8400000000011</v>
      </c>
    </row>
    <row r="279" spans="1:2" x14ac:dyDescent="0.25">
      <c r="A279" s="2" t="s">
        <v>1064</v>
      </c>
      <c r="B279" s="3">
        <v>1635.6000000000004</v>
      </c>
    </row>
    <row r="280" spans="1:2" x14ac:dyDescent="0.25">
      <c r="A280" s="2" t="s">
        <v>1666</v>
      </c>
      <c r="B280" s="3">
        <v>1633.060000000004</v>
      </c>
    </row>
    <row r="281" spans="1:2" x14ac:dyDescent="0.25">
      <c r="A281" s="2" t="s">
        <v>910</v>
      </c>
      <c r="B281" s="3">
        <v>1632.8499999999965</v>
      </c>
    </row>
    <row r="282" spans="1:2" x14ac:dyDescent="0.25">
      <c r="A282" s="2" t="s">
        <v>598</v>
      </c>
      <c r="B282" s="3">
        <v>1631.8500000000033</v>
      </c>
    </row>
    <row r="283" spans="1:2" x14ac:dyDescent="0.25">
      <c r="A283" s="2" t="s">
        <v>680</v>
      </c>
      <c r="B283" s="3">
        <v>1631.4200000000017</v>
      </c>
    </row>
    <row r="284" spans="1:2" x14ac:dyDescent="0.25">
      <c r="A284" s="2" t="s">
        <v>940</v>
      </c>
      <c r="B284" s="3">
        <v>1630.9600000000014</v>
      </c>
    </row>
    <row r="285" spans="1:2" x14ac:dyDescent="0.25">
      <c r="A285" s="2" t="s">
        <v>573</v>
      </c>
      <c r="B285" s="3">
        <v>1629.7599999999966</v>
      </c>
    </row>
    <row r="286" spans="1:2" x14ac:dyDescent="0.25">
      <c r="A286" s="2" t="s">
        <v>1652</v>
      </c>
      <c r="B286" s="3">
        <v>1627.0799999999967</v>
      </c>
    </row>
    <row r="287" spans="1:2" x14ac:dyDescent="0.25">
      <c r="A287" s="2" t="s">
        <v>963</v>
      </c>
      <c r="B287" s="3">
        <v>1626.9899999999957</v>
      </c>
    </row>
    <row r="288" spans="1:2" x14ac:dyDescent="0.25">
      <c r="A288" s="2" t="s">
        <v>919</v>
      </c>
      <c r="B288" s="3">
        <v>1626.9899999999941</v>
      </c>
    </row>
    <row r="289" spans="1:2" x14ac:dyDescent="0.25">
      <c r="A289" s="2" t="s">
        <v>1077</v>
      </c>
      <c r="B289" s="3">
        <v>1625.9899999999948</v>
      </c>
    </row>
    <row r="290" spans="1:2" x14ac:dyDescent="0.25">
      <c r="A290" s="2" t="s">
        <v>345</v>
      </c>
      <c r="B290" s="3">
        <v>1625.4000000000037</v>
      </c>
    </row>
    <row r="291" spans="1:2" x14ac:dyDescent="0.25">
      <c r="A291" s="2" t="s">
        <v>1364</v>
      </c>
      <c r="B291" s="3">
        <v>1624.3200000000024</v>
      </c>
    </row>
    <row r="292" spans="1:2" x14ac:dyDescent="0.25">
      <c r="A292" s="2" t="s">
        <v>758</v>
      </c>
      <c r="B292" s="3">
        <v>1624.1000000000038</v>
      </c>
    </row>
    <row r="293" spans="1:2" x14ac:dyDescent="0.25">
      <c r="A293" s="2" t="s">
        <v>688</v>
      </c>
      <c r="B293" s="3">
        <v>1624.1000000000026</v>
      </c>
    </row>
    <row r="294" spans="1:2" x14ac:dyDescent="0.25">
      <c r="A294" s="2" t="s">
        <v>1212</v>
      </c>
      <c r="B294" s="3">
        <v>1622.7400000000041</v>
      </c>
    </row>
    <row r="295" spans="1:2" x14ac:dyDescent="0.25">
      <c r="A295" s="2" t="s">
        <v>914</v>
      </c>
      <c r="B295" s="3">
        <v>1621.64</v>
      </c>
    </row>
    <row r="296" spans="1:2" x14ac:dyDescent="0.25">
      <c r="A296" s="2" t="s">
        <v>1040</v>
      </c>
      <c r="B296" s="3">
        <v>1621.5900000000063</v>
      </c>
    </row>
    <row r="297" spans="1:2" x14ac:dyDescent="0.25">
      <c r="A297" s="2" t="s">
        <v>1361</v>
      </c>
      <c r="B297" s="3">
        <v>1619.1200000000008</v>
      </c>
    </row>
    <row r="298" spans="1:2" x14ac:dyDescent="0.25">
      <c r="A298" s="2" t="s">
        <v>248</v>
      </c>
      <c r="B298" s="3">
        <v>1617.6799999999944</v>
      </c>
    </row>
    <row r="299" spans="1:2" x14ac:dyDescent="0.25">
      <c r="A299" s="2" t="s">
        <v>537</v>
      </c>
      <c r="B299" s="3">
        <v>1617.3300000000052</v>
      </c>
    </row>
    <row r="300" spans="1:2" x14ac:dyDescent="0.25">
      <c r="A300" s="2" t="s">
        <v>1432</v>
      </c>
      <c r="B300" s="3">
        <v>1616.2399999999941</v>
      </c>
    </row>
    <row r="301" spans="1:2" x14ac:dyDescent="0.25">
      <c r="A301" s="2" t="s">
        <v>1643</v>
      </c>
      <c r="B301" s="3">
        <v>1615.599999999999</v>
      </c>
    </row>
    <row r="302" spans="1:2" x14ac:dyDescent="0.25">
      <c r="A302" s="2" t="s">
        <v>351</v>
      </c>
      <c r="B302" s="3">
        <v>1614.5999999999956</v>
      </c>
    </row>
    <row r="303" spans="1:2" x14ac:dyDescent="0.25">
      <c r="A303" s="2" t="s">
        <v>1269</v>
      </c>
      <c r="B303" s="3">
        <v>1610.279999999995</v>
      </c>
    </row>
    <row r="304" spans="1:2" x14ac:dyDescent="0.25">
      <c r="A304" s="2" t="s">
        <v>873</v>
      </c>
      <c r="B304" s="3">
        <v>1609.8799999999994</v>
      </c>
    </row>
    <row r="305" spans="1:2" x14ac:dyDescent="0.25">
      <c r="A305" s="2" t="s">
        <v>1328</v>
      </c>
      <c r="B305" s="3">
        <v>1609.200000000003</v>
      </c>
    </row>
    <row r="306" spans="1:2" x14ac:dyDescent="0.25">
      <c r="A306" s="2" t="s">
        <v>427</v>
      </c>
      <c r="B306" s="3">
        <v>1608.5499999999972</v>
      </c>
    </row>
    <row r="307" spans="1:2" x14ac:dyDescent="0.25">
      <c r="A307" s="2" t="s">
        <v>954</v>
      </c>
      <c r="B307" s="3">
        <v>1607.0400000000036</v>
      </c>
    </row>
    <row r="308" spans="1:2" x14ac:dyDescent="0.25">
      <c r="A308" s="2" t="s">
        <v>304</v>
      </c>
      <c r="B308" s="3">
        <v>1605.6399999999965</v>
      </c>
    </row>
    <row r="309" spans="1:2" x14ac:dyDescent="0.25">
      <c r="A309" s="2" t="s">
        <v>1102</v>
      </c>
      <c r="B309" s="3">
        <v>1601.7900000000034</v>
      </c>
    </row>
    <row r="310" spans="1:2" x14ac:dyDescent="0.25">
      <c r="A310" s="2" t="s">
        <v>1104</v>
      </c>
      <c r="B310" s="3">
        <v>1599.3600000000047</v>
      </c>
    </row>
    <row r="311" spans="1:2" x14ac:dyDescent="0.25">
      <c r="A311" s="2" t="s">
        <v>890</v>
      </c>
      <c r="B311" s="3">
        <v>1597.8300000000015</v>
      </c>
    </row>
    <row r="312" spans="1:2" x14ac:dyDescent="0.25">
      <c r="A312" s="2" t="s">
        <v>999</v>
      </c>
      <c r="B312" s="3">
        <v>1597.75</v>
      </c>
    </row>
    <row r="313" spans="1:2" x14ac:dyDescent="0.25">
      <c r="A313" s="2" t="s">
        <v>1671</v>
      </c>
      <c r="B313" s="3">
        <v>1596.8499999999985</v>
      </c>
    </row>
    <row r="314" spans="1:2" x14ac:dyDescent="0.25">
      <c r="A314" s="2" t="s">
        <v>736</v>
      </c>
      <c r="B314" s="3">
        <v>1595.3599999999994</v>
      </c>
    </row>
    <row r="315" spans="1:2" x14ac:dyDescent="0.25">
      <c r="A315" s="2" t="s">
        <v>1343</v>
      </c>
      <c r="B315" s="3">
        <v>1595</v>
      </c>
    </row>
    <row r="316" spans="1:2" x14ac:dyDescent="0.25">
      <c r="A316" s="2" t="s">
        <v>1089</v>
      </c>
      <c r="B316" s="3">
        <v>1593.0000000000018</v>
      </c>
    </row>
    <row r="317" spans="1:2" x14ac:dyDescent="0.25">
      <c r="A317" s="2" t="s">
        <v>725</v>
      </c>
      <c r="B317" s="3">
        <v>1592.9399999999962</v>
      </c>
    </row>
    <row r="318" spans="1:2" x14ac:dyDescent="0.25">
      <c r="A318" s="2" t="s">
        <v>1383</v>
      </c>
      <c r="B318" s="3">
        <v>1592.850000000001</v>
      </c>
    </row>
    <row r="319" spans="1:2" x14ac:dyDescent="0.25">
      <c r="A319" s="2" t="s">
        <v>422</v>
      </c>
      <c r="B319" s="3">
        <v>1590.7700000000013</v>
      </c>
    </row>
    <row r="320" spans="1:2" x14ac:dyDescent="0.25">
      <c r="A320" s="2" t="s">
        <v>1400</v>
      </c>
      <c r="B320" s="3">
        <v>1590.3000000000027</v>
      </c>
    </row>
    <row r="321" spans="1:2" x14ac:dyDescent="0.25">
      <c r="A321" s="2" t="s">
        <v>1274</v>
      </c>
      <c r="B321" s="3">
        <v>1588.8600000000044</v>
      </c>
    </row>
    <row r="322" spans="1:2" x14ac:dyDescent="0.25">
      <c r="A322" s="2" t="s">
        <v>635</v>
      </c>
      <c r="B322" s="3">
        <v>1587.2099999999966</v>
      </c>
    </row>
    <row r="323" spans="1:2" x14ac:dyDescent="0.25">
      <c r="A323" s="2" t="s">
        <v>913</v>
      </c>
      <c r="B323" s="3">
        <v>1585.7600000000039</v>
      </c>
    </row>
    <row r="324" spans="1:2" x14ac:dyDescent="0.25">
      <c r="A324" s="2" t="s">
        <v>546</v>
      </c>
      <c r="B324" s="3">
        <v>1585.360000000004</v>
      </c>
    </row>
    <row r="325" spans="1:2" x14ac:dyDescent="0.25">
      <c r="A325" s="2" t="s">
        <v>1075</v>
      </c>
      <c r="B325" s="3">
        <v>1584.72</v>
      </c>
    </row>
    <row r="326" spans="1:2" x14ac:dyDescent="0.25">
      <c r="A326" s="2" t="s">
        <v>1204</v>
      </c>
      <c r="B326" s="3">
        <v>1584.5999999999967</v>
      </c>
    </row>
    <row r="327" spans="1:2" x14ac:dyDescent="0.25">
      <c r="A327" s="2" t="s">
        <v>1085</v>
      </c>
      <c r="B327" s="3">
        <v>1583.7199999999964</v>
      </c>
    </row>
    <row r="328" spans="1:2" x14ac:dyDescent="0.25">
      <c r="A328" s="2" t="s">
        <v>1564</v>
      </c>
      <c r="B328" s="3">
        <v>1580.9999999999975</v>
      </c>
    </row>
    <row r="329" spans="1:2" x14ac:dyDescent="0.25">
      <c r="A329" s="2" t="s">
        <v>879</v>
      </c>
      <c r="B329" s="3">
        <v>1579.2699999999982</v>
      </c>
    </row>
    <row r="330" spans="1:2" x14ac:dyDescent="0.25">
      <c r="A330" s="2" t="s">
        <v>156</v>
      </c>
      <c r="B330" s="3">
        <v>1577.0700000000036</v>
      </c>
    </row>
    <row r="331" spans="1:2" x14ac:dyDescent="0.25">
      <c r="A331" s="2" t="s">
        <v>614</v>
      </c>
      <c r="B331" s="3">
        <v>1576.0500000000025</v>
      </c>
    </row>
    <row r="332" spans="1:2" x14ac:dyDescent="0.25">
      <c r="A332" s="2" t="s">
        <v>1144</v>
      </c>
      <c r="B332" s="3">
        <v>1576.0500000000022</v>
      </c>
    </row>
    <row r="333" spans="1:2" x14ac:dyDescent="0.25">
      <c r="A333" s="2" t="s">
        <v>667</v>
      </c>
      <c r="B333" s="3">
        <v>1575.6000000000013</v>
      </c>
    </row>
    <row r="334" spans="1:2" x14ac:dyDescent="0.25">
      <c r="A334" s="2" t="s">
        <v>1655</v>
      </c>
      <c r="B334" s="3">
        <v>1575.4899999999968</v>
      </c>
    </row>
    <row r="335" spans="1:2" x14ac:dyDescent="0.25">
      <c r="A335" s="2" t="s">
        <v>876</v>
      </c>
      <c r="B335" s="3">
        <v>1574.7200000000016</v>
      </c>
    </row>
    <row r="336" spans="1:2" x14ac:dyDescent="0.25">
      <c r="A336" s="2" t="s">
        <v>579</v>
      </c>
      <c r="B336" s="3">
        <v>1574.1000000000026</v>
      </c>
    </row>
    <row r="337" spans="1:2" x14ac:dyDescent="0.25">
      <c r="A337" s="2" t="s">
        <v>485</v>
      </c>
      <c r="B337" s="3">
        <v>1573.409999999998</v>
      </c>
    </row>
    <row r="338" spans="1:2" x14ac:dyDescent="0.25">
      <c r="A338" s="2" t="s">
        <v>487</v>
      </c>
      <c r="B338" s="3">
        <v>1573.4099999999967</v>
      </c>
    </row>
    <row r="339" spans="1:2" x14ac:dyDescent="0.25">
      <c r="A339" s="2" t="s">
        <v>994</v>
      </c>
      <c r="B339" s="3">
        <v>1572.4800000000025</v>
      </c>
    </row>
    <row r="340" spans="1:2" x14ac:dyDescent="0.25">
      <c r="A340" s="2" t="s">
        <v>674</v>
      </c>
      <c r="B340" s="3">
        <v>1572.4799999999993</v>
      </c>
    </row>
    <row r="341" spans="1:2" x14ac:dyDescent="0.25">
      <c r="A341" s="2" t="s">
        <v>716</v>
      </c>
      <c r="B341" s="3">
        <v>1572.4799999999959</v>
      </c>
    </row>
    <row r="342" spans="1:2" x14ac:dyDescent="0.25">
      <c r="A342" s="2" t="s">
        <v>162</v>
      </c>
      <c r="B342" s="3">
        <v>1570.7699999999995</v>
      </c>
    </row>
    <row r="343" spans="1:2" x14ac:dyDescent="0.25">
      <c r="A343" s="2" t="s">
        <v>937</v>
      </c>
      <c r="B343" s="3">
        <v>1567.819999999997</v>
      </c>
    </row>
    <row r="344" spans="1:2" x14ac:dyDescent="0.25">
      <c r="A344" s="2" t="s">
        <v>707</v>
      </c>
      <c r="B344" s="3">
        <v>1567.6799999999996</v>
      </c>
    </row>
    <row r="345" spans="1:2" x14ac:dyDescent="0.25">
      <c r="A345" s="2" t="s">
        <v>623</v>
      </c>
      <c r="B345" s="3">
        <v>1564.9900000000036</v>
      </c>
    </row>
    <row r="346" spans="1:2" x14ac:dyDescent="0.25">
      <c r="A346" s="2" t="s">
        <v>753</v>
      </c>
      <c r="B346" s="3">
        <v>1563.25</v>
      </c>
    </row>
    <row r="347" spans="1:2" x14ac:dyDescent="0.25">
      <c r="A347" s="2" t="s">
        <v>567</v>
      </c>
      <c r="B347" s="3">
        <v>1561.800000000002</v>
      </c>
    </row>
    <row r="348" spans="1:2" x14ac:dyDescent="0.25">
      <c r="A348" s="2" t="s">
        <v>599</v>
      </c>
      <c r="B348" s="3">
        <v>1561.2800000000032</v>
      </c>
    </row>
    <row r="349" spans="1:2" x14ac:dyDescent="0.25">
      <c r="A349" s="2" t="s">
        <v>446</v>
      </c>
      <c r="B349" s="3">
        <v>1560.5500000000027</v>
      </c>
    </row>
    <row r="350" spans="1:2" x14ac:dyDescent="0.25">
      <c r="A350" s="2" t="s">
        <v>719</v>
      </c>
      <c r="B350" s="3">
        <v>1558.0799999999992</v>
      </c>
    </row>
    <row r="351" spans="1:2" x14ac:dyDescent="0.25">
      <c r="A351" s="2" t="s">
        <v>1234</v>
      </c>
      <c r="B351" s="3">
        <v>1557.2999999999979</v>
      </c>
    </row>
    <row r="352" spans="1:2" x14ac:dyDescent="0.25">
      <c r="A352" s="2" t="s">
        <v>163</v>
      </c>
      <c r="B352" s="3">
        <v>1556.7999999999977</v>
      </c>
    </row>
    <row r="353" spans="1:2" x14ac:dyDescent="0.25">
      <c r="A353" s="2" t="s">
        <v>1175</v>
      </c>
      <c r="B353" s="3">
        <v>1556.7999999999968</v>
      </c>
    </row>
    <row r="354" spans="1:2" x14ac:dyDescent="0.25">
      <c r="A354" s="2" t="s">
        <v>1427</v>
      </c>
      <c r="B354" s="3">
        <v>1556.5900000000011</v>
      </c>
    </row>
    <row r="355" spans="1:2" x14ac:dyDescent="0.25">
      <c r="A355" s="2" t="s">
        <v>900</v>
      </c>
      <c r="B355" s="3">
        <v>1555.260000000005</v>
      </c>
    </row>
    <row r="356" spans="1:2" x14ac:dyDescent="0.25">
      <c r="A356" s="2" t="s">
        <v>1243</v>
      </c>
      <c r="B356" s="3">
        <v>1550.5199999999945</v>
      </c>
    </row>
    <row r="357" spans="1:2" x14ac:dyDescent="0.25">
      <c r="A357" s="2" t="s">
        <v>1070</v>
      </c>
      <c r="B357" s="3">
        <v>1546.6200000000022</v>
      </c>
    </row>
    <row r="358" spans="1:2" x14ac:dyDescent="0.25">
      <c r="A358" s="2" t="s">
        <v>1373</v>
      </c>
      <c r="B358" s="3">
        <v>1545.7699999999952</v>
      </c>
    </row>
    <row r="359" spans="1:2" x14ac:dyDescent="0.25">
      <c r="A359" s="2" t="s">
        <v>1148</v>
      </c>
      <c r="B359" s="3">
        <v>1545.6700000000039</v>
      </c>
    </row>
    <row r="360" spans="1:2" x14ac:dyDescent="0.25">
      <c r="A360" s="2" t="s">
        <v>1450</v>
      </c>
      <c r="B360" s="3">
        <v>1541.4300000000037</v>
      </c>
    </row>
    <row r="361" spans="1:2" x14ac:dyDescent="0.25">
      <c r="A361" s="2" t="s">
        <v>154</v>
      </c>
      <c r="B361" s="3">
        <v>1540.0799999999958</v>
      </c>
    </row>
    <row r="362" spans="1:2" x14ac:dyDescent="0.25">
      <c r="A362" s="2" t="s">
        <v>183</v>
      </c>
      <c r="B362" s="3">
        <v>1539.4300000000023</v>
      </c>
    </row>
    <row r="363" spans="1:2" x14ac:dyDescent="0.25">
      <c r="A363" s="2" t="s">
        <v>1190</v>
      </c>
      <c r="B363" s="3">
        <v>1538.46</v>
      </c>
    </row>
    <row r="364" spans="1:2" x14ac:dyDescent="0.25">
      <c r="A364" s="2" t="s">
        <v>1449</v>
      </c>
      <c r="B364" s="3">
        <v>1537.0699999999949</v>
      </c>
    </row>
    <row r="365" spans="1:2" x14ac:dyDescent="0.25">
      <c r="A365" s="2" t="s">
        <v>170</v>
      </c>
      <c r="B365" s="3">
        <v>1535.7599999999995</v>
      </c>
    </row>
    <row r="366" spans="1:2" x14ac:dyDescent="0.25">
      <c r="A366" s="2" t="s">
        <v>1610</v>
      </c>
      <c r="B366" s="3">
        <v>1531.3500000000045</v>
      </c>
    </row>
    <row r="367" spans="1:2" x14ac:dyDescent="0.25">
      <c r="A367" s="2" t="s">
        <v>912</v>
      </c>
      <c r="B367" s="3">
        <v>1529.7200000000007</v>
      </c>
    </row>
    <row r="368" spans="1:2" x14ac:dyDescent="0.25">
      <c r="A368" s="2" t="s">
        <v>1186</v>
      </c>
      <c r="B368" s="3">
        <v>1529.0499999999979</v>
      </c>
    </row>
    <row r="369" spans="1:2" x14ac:dyDescent="0.25">
      <c r="A369" s="2" t="s">
        <v>1506</v>
      </c>
      <c r="B369" s="3">
        <v>1529.0499999999975</v>
      </c>
    </row>
    <row r="370" spans="1:2" x14ac:dyDescent="0.25">
      <c r="A370" s="2" t="s">
        <v>902</v>
      </c>
      <c r="B370" s="3">
        <v>1529</v>
      </c>
    </row>
    <row r="371" spans="1:2" x14ac:dyDescent="0.25">
      <c r="A371" s="2" t="s">
        <v>432</v>
      </c>
      <c r="B371" s="3">
        <v>1528.9200000000042</v>
      </c>
    </row>
    <row r="372" spans="1:2" x14ac:dyDescent="0.25">
      <c r="A372" s="2" t="s">
        <v>1690</v>
      </c>
      <c r="B372" s="3">
        <v>1527.9200000000012</v>
      </c>
    </row>
    <row r="373" spans="1:2" x14ac:dyDescent="0.25">
      <c r="A373" s="2" t="s">
        <v>318</v>
      </c>
      <c r="B373" s="3">
        <v>1526.3999999999974</v>
      </c>
    </row>
    <row r="374" spans="1:2" x14ac:dyDescent="0.25">
      <c r="A374" s="2" t="s">
        <v>1658</v>
      </c>
      <c r="B374" s="3">
        <v>1525.1500000000024</v>
      </c>
    </row>
    <row r="375" spans="1:2" x14ac:dyDescent="0.25">
      <c r="A375" s="2" t="s">
        <v>384</v>
      </c>
      <c r="B375" s="3">
        <v>1524.7500000000018</v>
      </c>
    </row>
    <row r="376" spans="1:2" x14ac:dyDescent="0.25">
      <c r="A376" s="2" t="s">
        <v>311</v>
      </c>
      <c r="B376" s="3">
        <v>1520.139999999996</v>
      </c>
    </row>
    <row r="377" spans="1:2" x14ac:dyDescent="0.25">
      <c r="A377" s="2" t="s">
        <v>1500</v>
      </c>
      <c r="B377" s="3">
        <v>1519.2500000000025</v>
      </c>
    </row>
    <row r="378" spans="1:2" x14ac:dyDescent="0.25">
      <c r="A378" s="2" t="s">
        <v>833</v>
      </c>
      <c r="B378" s="3">
        <v>1518.4800000000021</v>
      </c>
    </row>
    <row r="379" spans="1:2" x14ac:dyDescent="0.25">
      <c r="A379" s="2" t="s">
        <v>1442</v>
      </c>
      <c r="B379" s="3">
        <v>1516.8000000000022</v>
      </c>
    </row>
    <row r="380" spans="1:2" x14ac:dyDescent="0.25">
      <c r="A380" s="2" t="s">
        <v>646</v>
      </c>
      <c r="B380" s="3">
        <v>1515.8999999999967</v>
      </c>
    </row>
    <row r="381" spans="1:2" x14ac:dyDescent="0.25">
      <c r="A381" s="2" t="s">
        <v>232</v>
      </c>
      <c r="B381" s="3">
        <v>1511.9100000000024</v>
      </c>
    </row>
    <row r="382" spans="1:2" x14ac:dyDescent="0.25">
      <c r="A382" s="2" t="s">
        <v>1503</v>
      </c>
      <c r="B382" s="3">
        <v>1510.4999999999984</v>
      </c>
    </row>
    <row r="383" spans="1:2" x14ac:dyDescent="0.25">
      <c r="A383" s="2" t="s">
        <v>1539</v>
      </c>
      <c r="B383" s="3">
        <v>1510.0800000000038</v>
      </c>
    </row>
    <row r="384" spans="1:2" x14ac:dyDescent="0.25">
      <c r="A384" s="2" t="s">
        <v>198</v>
      </c>
      <c r="B384" s="3">
        <v>1509.1999999999982</v>
      </c>
    </row>
    <row r="385" spans="1:2" x14ac:dyDescent="0.25">
      <c r="A385" s="2" t="s">
        <v>554</v>
      </c>
      <c r="B385" s="3">
        <v>1508.0400000000006</v>
      </c>
    </row>
    <row r="386" spans="1:2" x14ac:dyDescent="0.25">
      <c r="A386" s="2" t="s">
        <v>654</v>
      </c>
      <c r="B386" s="3">
        <v>1506.2399999999989</v>
      </c>
    </row>
    <row r="387" spans="1:2" x14ac:dyDescent="0.25">
      <c r="A387" s="2" t="s">
        <v>217</v>
      </c>
      <c r="B387" s="3">
        <v>1501.3400000000015</v>
      </c>
    </row>
    <row r="388" spans="1:2" x14ac:dyDescent="0.25">
      <c r="A388" s="2" t="s">
        <v>447</v>
      </c>
      <c r="B388" s="3">
        <v>1499.8999999999983</v>
      </c>
    </row>
    <row r="389" spans="1:2" x14ac:dyDescent="0.25">
      <c r="A389" s="2" t="s">
        <v>1561</v>
      </c>
      <c r="B389" s="3">
        <v>1494.9199999999987</v>
      </c>
    </row>
    <row r="390" spans="1:2" x14ac:dyDescent="0.25">
      <c r="A390" s="2" t="s">
        <v>1516</v>
      </c>
      <c r="B390" s="3">
        <v>1494.4300000000014</v>
      </c>
    </row>
    <row r="391" spans="1:2" x14ac:dyDescent="0.25">
      <c r="A391" s="2" t="s">
        <v>233</v>
      </c>
      <c r="B391" s="3">
        <v>1493.8399999999988</v>
      </c>
    </row>
    <row r="392" spans="1:2" x14ac:dyDescent="0.25">
      <c r="A392" s="2" t="s">
        <v>1577</v>
      </c>
      <c r="B392" s="3">
        <v>1492.3999999999983</v>
      </c>
    </row>
    <row r="393" spans="1:2" x14ac:dyDescent="0.25">
      <c r="A393" s="2" t="s">
        <v>1549</v>
      </c>
      <c r="B393" s="3">
        <v>1490.5800000000029</v>
      </c>
    </row>
    <row r="394" spans="1:2" x14ac:dyDescent="0.25">
      <c r="A394" s="2" t="s">
        <v>609</v>
      </c>
      <c r="B394" s="3">
        <v>1490.5800000000015</v>
      </c>
    </row>
    <row r="395" spans="1:2" x14ac:dyDescent="0.25">
      <c r="A395" s="2" t="s">
        <v>160</v>
      </c>
      <c r="B395" s="3">
        <v>1490.560000000004</v>
      </c>
    </row>
    <row r="396" spans="1:2" x14ac:dyDescent="0.25">
      <c r="A396" s="2" t="s">
        <v>204</v>
      </c>
      <c r="B396" s="3">
        <v>1489.5200000000041</v>
      </c>
    </row>
    <row r="397" spans="1:2" x14ac:dyDescent="0.25">
      <c r="A397" s="2" t="s">
        <v>329</v>
      </c>
      <c r="B397" s="3">
        <v>1489.0200000000036</v>
      </c>
    </row>
    <row r="398" spans="1:2" x14ac:dyDescent="0.25">
      <c r="A398" s="2" t="s">
        <v>453</v>
      </c>
      <c r="B398" s="3">
        <v>1487.2999999999968</v>
      </c>
    </row>
    <row r="399" spans="1:2" x14ac:dyDescent="0.25">
      <c r="A399" s="2" t="s">
        <v>1252</v>
      </c>
      <c r="B399" s="3">
        <v>1486.9700000000005</v>
      </c>
    </row>
    <row r="400" spans="1:2" x14ac:dyDescent="0.25">
      <c r="A400" s="2" t="s">
        <v>201</v>
      </c>
      <c r="B400" s="3">
        <v>1485.8400000000022</v>
      </c>
    </row>
    <row r="401" spans="1:2" x14ac:dyDescent="0.25">
      <c r="A401" s="2" t="s">
        <v>483</v>
      </c>
      <c r="B401" s="3">
        <v>1484</v>
      </c>
    </row>
    <row r="402" spans="1:2" x14ac:dyDescent="0.25">
      <c r="A402" s="2" t="s">
        <v>1664</v>
      </c>
      <c r="B402" s="3">
        <v>1480.6899999999982</v>
      </c>
    </row>
    <row r="403" spans="1:2" x14ac:dyDescent="0.25">
      <c r="A403" s="2" t="s">
        <v>249</v>
      </c>
      <c r="B403" s="3">
        <v>1480.0900000000049</v>
      </c>
    </row>
    <row r="404" spans="1:2" x14ac:dyDescent="0.25">
      <c r="A404" s="2" t="s">
        <v>1209</v>
      </c>
      <c r="B404" s="3">
        <v>1479.8000000000025</v>
      </c>
    </row>
    <row r="405" spans="1:2" x14ac:dyDescent="0.25">
      <c r="A405" s="2" t="s">
        <v>1336</v>
      </c>
      <c r="B405" s="3">
        <v>1478.0599999999963</v>
      </c>
    </row>
    <row r="406" spans="1:2" x14ac:dyDescent="0.25">
      <c r="A406" s="2" t="s">
        <v>897</v>
      </c>
      <c r="B406" s="3">
        <v>1477.2500000000032</v>
      </c>
    </row>
    <row r="407" spans="1:2" x14ac:dyDescent="0.25">
      <c r="A407" s="2" t="s">
        <v>1127</v>
      </c>
      <c r="B407" s="3">
        <v>1476.0900000000031</v>
      </c>
    </row>
    <row r="408" spans="1:2" x14ac:dyDescent="0.25">
      <c r="A408" s="2" t="s">
        <v>302</v>
      </c>
      <c r="B408" s="3">
        <v>1475.1800000000012</v>
      </c>
    </row>
    <row r="409" spans="1:2" x14ac:dyDescent="0.25">
      <c r="A409" s="2" t="s">
        <v>905</v>
      </c>
      <c r="B409" s="3">
        <v>1472.1200000000019</v>
      </c>
    </row>
    <row r="410" spans="1:2" x14ac:dyDescent="0.25">
      <c r="A410" s="2" t="s">
        <v>1464</v>
      </c>
      <c r="B410" s="3">
        <v>1471.380000000004</v>
      </c>
    </row>
    <row r="411" spans="1:2" x14ac:dyDescent="0.25">
      <c r="A411" s="2" t="s">
        <v>1222</v>
      </c>
      <c r="B411" s="3">
        <v>1471.25</v>
      </c>
    </row>
    <row r="412" spans="1:2" x14ac:dyDescent="0.25">
      <c r="A412" s="2" t="s">
        <v>891</v>
      </c>
      <c r="B412" s="3">
        <v>1469.2200000000014</v>
      </c>
    </row>
    <row r="413" spans="1:2" x14ac:dyDescent="0.25">
      <c r="A413" s="2" t="s">
        <v>152</v>
      </c>
      <c r="B413" s="3">
        <v>1466.5700000000008</v>
      </c>
    </row>
    <row r="414" spans="1:2" x14ac:dyDescent="0.25">
      <c r="A414" s="2" t="s">
        <v>1007</v>
      </c>
      <c r="B414" s="3">
        <v>1465.4400000000041</v>
      </c>
    </row>
    <row r="415" spans="1:2" x14ac:dyDescent="0.25">
      <c r="A415" s="2" t="s">
        <v>460</v>
      </c>
      <c r="B415" s="3">
        <v>1463.2000000000028</v>
      </c>
    </row>
    <row r="416" spans="1:2" x14ac:dyDescent="0.25">
      <c r="A416" s="2" t="s">
        <v>1166</v>
      </c>
      <c r="B416" s="3">
        <v>1462.9999999999984</v>
      </c>
    </row>
    <row r="417" spans="1:2" x14ac:dyDescent="0.25">
      <c r="A417" s="2" t="s">
        <v>1569</v>
      </c>
      <c r="B417" s="3">
        <v>1462.5599999999965</v>
      </c>
    </row>
    <row r="418" spans="1:2" x14ac:dyDescent="0.25">
      <c r="A418" s="2" t="s">
        <v>1030</v>
      </c>
      <c r="B418" s="3">
        <v>1461.6300000000042</v>
      </c>
    </row>
    <row r="419" spans="1:2" x14ac:dyDescent="0.25">
      <c r="A419" s="2" t="s">
        <v>1644</v>
      </c>
      <c r="B419" s="3">
        <v>1461.6000000000033</v>
      </c>
    </row>
    <row r="420" spans="1:2" x14ac:dyDescent="0.25">
      <c r="A420" s="2" t="s">
        <v>612</v>
      </c>
      <c r="B420" s="3">
        <v>1460.819999999999</v>
      </c>
    </row>
    <row r="421" spans="1:2" x14ac:dyDescent="0.25">
      <c r="A421" s="2" t="s">
        <v>564</v>
      </c>
      <c r="B421" s="3">
        <v>1460.2500000000027</v>
      </c>
    </row>
    <row r="422" spans="1:2" x14ac:dyDescent="0.25">
      <c r="A422" s="2" t="s">
        <v>1078</v>
      </c>
      <c r="B422" s="3">
        <v>1459.649999999999</v>
      </c>
    </row>
    <row r="423" spans="1:2" x14ac:dyDescent="0.25">
      <c r="A423" s="2" t="s">
        <v>370</v>
      </c>
      <c r="B423" s="3">
        <v>1459.4999999999973</v>
      </c>
    </row>
    <row r="424" spans="1:2" x14ac:dyDescent="0.25">
      <c r="A424" s="2" t="s">
        <v>812</v>
      </c>
      <c r="B424" s="3">
        <v>1458.199999999998</v>
      </c>
    </row>
    <row r="425" spans="1:2" x14ac:dyDescent="0.25">
      <c r="A425" s="2" t="s">
        <v>959</v>
      </c>
      <c r="B425" s="3">
        <v>1457.9100000000008</v>
      </c>
    </row>
    <row r="426" spans="1:2" x14ac:dyDescent="0.25">
      <c r="A426" s="2" t="s">
        <v>1219</v>
      </c>
      <c r="B426" s="3">
        <v>1457.3399999999986</v>
      </c>
    </row>
    <row r="427" spans="1:2" x14ac:dyDescent="0.25">
      <c r="A427" s="2" t="s">
        <v>184</v>
      </c>
      <c r="B427" s="3">
        <v>1456.7199999999964</v>
      </c>
    </row>
    <row r="428" spans="1:2" x14ac:dyDescent="0.25">
      <c r="A428" s="2" t="s">
        <v>745</v>
      </c>
      <c r="B428" s="3">
        <v>1455.7999999999979</v>
      </c>
    </row>
    <row r="429" spans="1:2" x14ac:dyDescent="0.25">
      <c r="A429" s="2" t="s">
        <v>1208</v>
      </c>
      <c r="B429" s="3">
        <v>1455.3000000000031</v>
      </c>
    </row>
    <row r="430" spans="1:2" x14ac:dyDescent="0.25">
      <c r="A430" s="2" t="s">
        <v>423</v>
      </c>
      <c r="B430" s="3">
        <v>1454.6200000000033</v>
      </c>
    </row>
    <row r="431" spans="1:2" x14ac:dyDescent="0.25">
      <c r="A431" s="2" t="s">
        <v>675</v>
      </c>
      <c r="B431" s="3">
        <v>1452.9900000000005</v>
      </c>
    </row>
    <row r="432" spans="1:2" x14ac:dyDescent="0.25">
      <c r="A432" s="2" t="s">
        <v>373</v>
      </c>
      <c r="B432" s="3">
        <v>1452.2000000000039</v>
      </c>
    </row>
    <row r="433" spans="1:2" x14ac:dyDescent="0.25">
      <c r="A433" s="2" t="s">
        <v>888</v>
      </c>
      <c r="B433" s="3">
        <v>1451.7599999999993</v>
      </c>
    </row>
    <row r="434" spans="1:2" x14ac:dyDescent="0.25">
      <c r="A434" s="2" t="s">
        <v>504</v>
      </c>
      <c r="B434" s="3">
        <v>1451.5199999999948</v>
      </c>
    </row>
    <row r="435" spans="1:2" x14ac:dyDescent="0.25">
      <c r="A435" s="2" t="s">
        <v>235</v>
      </c>
      <c r="B435" s="3">
        <v>1446.2700000000002</v>
      </c>
    </row>
    <row r="436" spans="1:2" x14ac:dyDescent="0.25">
      <c r="A436" s="2" t="s">
        <v>380</v>
      </c>
      <c r="B436" s="3">
        <v>1444.5199999999986</v>
      </c>
    </row>
    <row r="437" spans="1:2" x14ac:dyDescent="0.25">
      <c r="A437" s="2" t="s">
        <v>1515</v>
      </c>
      <c r="B437" s="3">
        <v>1444.3400000000031</v>
      </c>
    </row>
    <row r="438" spans="1:2" x14ac:dyDescent="0.25">
      <c r="A438" s="2" t="s">
        <v>529</v>
      </c>
      <c r="B438" s="3">
        <v>1444.3400000000011</v>
      </c>
    </row>
    <row r="439" spans="1:2" x14ac:dyDescent="0.25">
      <c r="A439" s="2" t="s">
        <v>763</v>
      </c>
      <c r="B439" s="3">
        <v>1443.75</v>
      </c>
    </row>
    <row r="440" spans="1:2" x14ac:dyDescent="0.25">
      <c r="A440" s="2" t="s">
        <v>621</v>
      </c>
      <c r="B440" s="3">
        <v>1443.420000000003</v>
      </c>
    </row>
    <row r="441" spans="1:2" x14ac:dyDescent="0.25">
      <c r="A441" s="2" t="s">
        <v>1601</v>
      </c>
      <c r="B441" s="3">
        <v>1443.299999999997</v>
      </c>
    </row>
    <row r="442" spans="1:2" x14ac:dyDescent="0.25">
      <c r="A442" s="2" t="s">
        <v>325</v>
      </c>
      <c r="B442" s="3">
        <v>1442.8199999999968</v>
      </c>
    </row>
    <row r="443" spans="1:2" x14ac:dyDescent="0.25">
      <c r="A443" s="2" t="s">
        <v>735</v>
      </c>
      <c r="B443" s="3">
        <v>1442.7200000000009</v>
      </c>
    </row>
    <row r="444" spans="1:2" x14ac:dyDescent="0.25">
      <c r="A444" s="2" t="s">
        <v>924</v>
      </c>
      <c r="B444" s="3">
        <v>1438.399999999999</v>
      </c>
    </row>
    <row r="445" spans="1:2" x14ac:dyDescent="0.25">
      <c r="A445" s="2" t="s">
        <v>1099</v>
      </c>
      <c r="B445" s="3">
        <v>1437.640000000004</v>
      </c>
    </row>
    <row r="446" spans="1:2" x14ac:dyDescent="0.25">
      <c r="A446" s="2" t="s">
        <v>942</v>
      </c>
      <c r="B446" s="3">
        <v>1437.5999999999983</v>
      </c>
    </row>
    <row r="447" spans="1:2" x14ac:dyDescent="0.25">
      <c r="A447" s="2" t="s">
        <v>972</v>
      </c>
      <c r="B447" s="3">
        <v>1437.5199999999984</v>
      </c>
    </row>
    <row r="448" spans="1:2" x14ac:dyDescent="0.25">
      <c r="A448" s="2" t="s">
        <v>1411</v>
      </c>
      <c r="B448" s="3">
        <v>1435.9200000000028</v>
      </c>
    </row>
    <row r="449" spans="1:2" x14ac:dyDescent="0.25">
      <c r="A449" s="2" t="s">
        <v>299</v>
      </c>
      <c r="B449" s="3">
        <v>1435.1999999999962</v>
      </c>
    </row>
    <row r="450" spans="1:2" x14ac:dyDescent="0.25">
      <c r="A450" s="2" t="s">
        <v>440</v>
      </c>
      <c r="B450" s="3">
        <v>1433.7000000000028</v>
      </c>
    </row>
    <row r="451" spans="1:2" x14ac:dyDescent="0.25">
      <c r="A451" s="2" t="s">
        <v>590</v>
      </c>
      <c r="B451" s="3">
        <v>1433.5500000000011</v>
      </c>
    </row>
    <row r="452" spans="1:2" x14ac:dyDescent="0.25">
      <c r="A452" s="2" t="s">
        <v>1237</v>
      </c>
      <c r="B452" s="3">
        <v>1430.6000000000031</v>
      </c>
    </row>
    <row r="453" spans="1:2" x14ac:dyDescent="0.25">
      <c r="A453" s="2" t="s">
        <v>960</v>
      </c>
      <c r="B453" s="3">
        <v>1430.4099999999989</v>
      </c>
    </row>
    <row r="454" spans="1:2" x14ac:dyDescent="0.25">
      <c r="A454" s="2" t="s">
        <v>1168</v>
      </c>
      <c r="B454" s="3">
        <v>1428.8400000000047</v>
      </c>
    </row>
    <row r="455" spans="1:2" x14ac:dyDescent="0.25">
      <c r="A455" s="2" t="s">
        <v>202</v>
      </c>
      <c r="B455" s="3">
        <v>1428.3000000000018</v>
      </c>
    </row>
    <row r="456" spans="1:2" x14ac:dyDescent="0.25">
      <c r="A456" s="2" t="s">
        <v>1496</v>
      </c>
      <c r="B456" s="3">
        <v>1426.9199999999973</v>
      </c>
    </row>
    <row r="457" spans="1:2" x14ac:dyDescent="0.25">
      <c r="A457" s="2" t="s">
        <v>1229</v>
      </c>
      <c r="B457" s="3">
        <v>1426.7199999999987</v>
      </c>
    </row>
    <row r="458" spans="1:2" x14ac:dyDescent="0.25">
      <c r="A458" s="2" t="s">
        <v>636</v>
      </c>
      <c r="B458" s="3">
        <v>1425.6999999999985</v>
      </c>
    </row>
    <row r="459" spans="1:2" x14ac:dyDescent="0.25">
      <c r="A459" s="2" t="s">
        <v>1227</v>
      </c>
      <c r="B459" s="3">
        <v>1424.9700000000009</v>
      </c>
    </row>
    <row r="460" spans="1:2" x14ac:dyDescent="0.25">
      <c r="A460" s="2" t="s">
        <v>1357</v>
      </c>
      <c r="B460" s="3">
        <v>1424.9399999999989</v>
      </c>
    </row>
    <row r="461" spans="1:2" x14ac:dyDescent="0.25">
      <c r="A461" s="2" t="s">
        <v>439</v>
      </c>
      <c r="B461" s="3">
        <v>1424.9399999999969</v>
      </c>
    </row>
    <row r="462" spans="1:2" x14ac:dyDescent="0.25">
      <c r="A462" s="2" t="s">
        <v>946</v>
      </c>
      <c r="B462" s="3">
        <v>1424.370000000001</v>
      </c>
    </row>
    <row r="463" spans="1:2" x14ac:dyDescent="0.25">
      <c r="A463" s="2" t="s">
        <v>606</v>
      </c>
      <c r="B463" s="3">
        <v>1422.9899999999975</v>
      </c>
    </row>
    <row r="464" spans="1:2" x14ac:dyDescent="0.25">
      <c r="A464" s="2" t="s">
        <v>1369</v>
      </c>
      <c r="B464" s="3">
        <v>1421.5499999999981</v>
      </c>
    </row>
    <row r="465" spans="1:2" x14ac:dyDescent="0.25">
      <c r="A465" s="2" t="s">
        <v>655</v>
      </c>
      <c r="B465" s="3">
        <v>1420.2500000000034</v>
      </c>
    </row>
    <row r="466" spans="1:2" x14ac:dyDescent="0.25">
      <c r="A466" s="2" t="s">
        <v>534</v>
      </c>
      <c r="B466" s="3">
        <v>1419.8400000000029</v>
      </c>
    </row>
    <row r="467" spans="1:2" x14ac:dyDescent="0.25">
      <c r="A467" s="2" t="s">
        <v>934</v>
      </c>
      <c r="B467" s="3">
        <v>1418.2399999999948</v>
      </c>
    </row>
    <row r="468" spans="1:2" x14ac:dyDescent="0.25">
      <c r="A468" s="2" t="s">
        <v>1042</v>
      </c>
      <c r="B468" s="3">
        <v>1417.7799999999986</v>
      </c>
    </row>
    <row r="469" spans="1:2" x14ac:dyDescent="0.25">
      <c r="A469" s="2" t="s">
        <v>1286</v>
      </c>
      <c r="B469" s="3">
        <v>1417.0800000000052</v>
      </c>
    </row>
    <row r="470" spans="1:2" x14ac:dyDescent="0.25">
      <c r="A470" s="2" t="s">
        <v>289</v>
      </c>
      <c r="B470" s="3">
        <v>1415.25</v>
      </c>
    </row>
    <row r="471" spans="1:2" x14ac:dyDescent="0.25">
      <c r="A471" s="2" t="s">
        <v>1388</v>
      </c>
      <c r="B471" s="3">
        <v>1414.6200000000038</v>
      </c>
    </row>
    <row r="472" spans="1:2" x14ac:dyDescent="0.25">
      <c r="A472" s="2" t="s">
        <v>1438</v>
      </c>
      <c r="B472" s="3">
        <v>1413.279999999995</v>
      </c>
    </row>
    <row r="473" spans="1:2" x14ac:dyDescent="0.25">
      <c r="A473" s="2" t="s">
        <v>1446</v>
      </c>
      <c r="B473" s="3">
        <v>1413.1299999999958</v>
      </c>
    </row>
    <row r="474" spans="1:2" x14ac:dyDescent="0.25">
      <c r="A474" s="2" t="s">
        <v>1546</v>
      </c>
      <c r="B474" s="3">
        <v>1412.1700000000051</v>
      </c>
    </row>
    <row r="475" spans="1:2" x14ac:dyDescent="0.25">
      <c r="A475" s="2" t="s">
        <v>853</v>
      </c>
      <c r="B475" s="3">
        <v>1412.1000000000033</v>
      </c>
    </row>
    <row r="476" spans="1:2" x14ac:dyDescent="0.25">
      <c r="A476" s="2" t="s">
        <v>1462</v>
      </c>
      <c r="B476" s="3">
        <v>1411.3199999999961</v>
      </c>
    </row>
    <row r="477" spans="1:2" x14ac:dyDescent="0.25">
      <c r="A477" s="2" t="s">
        <v>403</v>
      </c>
      <c r="B477" s="3">
        <v>1411.2800000000041</v>
      </c>
    </row>
    <row r="478" spans="1:2" x14ac:dyDescent="0.25">
      <c r="A478" s="2" t="s">
        <v>1242</v>
      </c>
      <c r="B478" s="3">
        <v>1410.6199999999967</v>
      </c>
    </row>
    <row r="479" spans="1:2" x14ac:dyDescent="0.25">
      <c r="A479" s="2" t="s">
        <v>1382</v>
      </c>
      <c r="B479" s="3">
        <v>1409.2000000000012</v>
      </c>
    </row>
    <row r="480" spans="1:2" x14ac:dyDescent="0.25">
      <c r="A480" s="2" t="s">
        <v>1171</v>
      </c>
      <c r="B480" s="3">
        <v>1408.9599999999987</v>
      </c>
    </row>
    <row r="481" spans="1:2" x14ac:dyDescent="0.25">
      <c r="A481" s="2" t="s">
        <v>1556</v>
      </c>
      <c r="B481" s="3">
        <v>1408.6800000000021</v>
      </c>
    </row>
    <row r="482" spans="1:2" x14ac:dyDescent="0.25">
      <c r="A482" s="2" t="s">
        <v>652</v>
      </c>
      <c r="B482" s="3">
        <v>1408.6400000000021</v>
      </c>
    </row>
    <row r="483" spans="1:2" x14ac:dyDescent="0.25">
      <c r="A483" s="2" t="s">
        <v>995</v>
      </c>
      <c r="B483" s="3">
        <v>1406.3000000000013</v>
      </c>
    </row>
    <row r="484" spans="1:2" x14ac:dyDescent="0.25">
      <c r="A484" s="2" t="s">
        <v>1687</v>
      </c>
      <c r="B484" s="3">
        <v>1404.3200000000008</v>
      </c>
    </row>
    <row r="485" spans="1:2" x14ac:dyDescent="0.25">
      <c r="A485" s="2" t="s">
        <v>269</v>
      </c>
      <c r="B485" s="3">
        <v>1403.6000000000022</v>
      </c>
    </row>
    <row r="486" spans="1:2" x14ac:dyDescent="0.25">
      <c r="A486" s="2" t="s">
        <v>385</v>
      </c>
      <c r="B486" s="3">
        <v>1403.5200000000023</v>
      </c>
    </row>
    <row r="487" spans="1:2" x14ac:dyDescent="0.25">
      <c r="A487" s="2" t="s">
        <v>1641</v>
      </c>
      <c r="B487" s="3">
        <v>1403.2200000000003</v>
      </c>
    </row>
    <row r="488" spans="1:2" x14ac:dyDescent="0.25">
      <c r="A488" s="2" t="s">
        <v>1332</v>
      </c>
      <c r="B488" s="3">
        <v>1401.4000000000037</v>
      </c>
    </row>
    <row r="489" spans="1:2" x14ac:dyDescent="0.25">
      <c r="A489" s="2" t="s">
        <v>1372</v>
      </c>
      <c r="B489" s="3">
        <v>1401.2000000000016</v>
      </c>
    </row>
    <row r="490" spans="1:2" x14ac:dyDescent="0.25">
      <c r="A490" s="2" t="s">
        <v>634</v>
      </c>
      <c r="B490" s="3">
        <v>1398.8000000000011</v>
      </c>
    </row>
    <row r="491" spans="1:2" x14ac:dyDescent="0.25">
      <c r="A491" s="2" t="s">
        <v>1303</v>
      </c>
      <c r="B491" s="3">
        <v>1396.559999999997</v>
      </c>
    </row>
    <row r="492" spans="1:2" x14ac:dyDescent="0.25">
      <c r="A492" s="2" t="s">
        <v>1421</v>
      </c>
      <c r="B492" s="3">
        <v>1396.5299999999993</v>
      </c>
    </row>
    <row r="493" spans="1:2" x14ac:dyDescent="0.25">
      <c r="A493" s="2" t="s">
        <v>610</v>
      </c>
      <c r="B493" s="3">
        <v>1396.3500000000033</v>
      </c>
    </row>
    <row r="494" spans="1:2" x14ac:dyDescent="0.25">
      <c r="A494" s="2" t="s">
        <v>622</v>
      </c>
      <c r="B494" s="3">
        <v>1395.6500000000035</v>
      </c>
    </row>
    <row r="495" spans="1:2" x14ac:dyDescent="0.25">
      <c r="A495" s="2" t="s">
        <v>781</v>
      </c>
      <c r="B495" s="3">
        <v>1393.2000000000023</v>
      </c>
    </row>
    <row r="496" spans="1:2" x14ac:dyDescent="0.25">
      <c r="A496" s="2" t="s">
        <v>254</v>
      </c>
      <c r="B496" s="3">
        <v>1393.0799999999965</v>
      </c>
    </row>
    <row r="497" spans="1:2" x14ac:dyDescent="0.25">
      <c r="A497" s="2" t="s">
        <v>1142</v>
      </c>
      <c r="B497" s="3">
        <v>1392.9300000000028</v>
      </c>
    </row>
    <row r="498" spans="1:2" x14ac:dyDescent="0.25">
      <c r="A498" s="2" t="s">
        <v>1020</v>
      </c>
      <c r="B498" s="3">
        <v>1392.4000000000026</v>
      </c>
    </row>
    <row r="499" spans="1:2" x14ac:dyDescent="0.25">
      <c r="A499" s="2" t="s">
        <v>1562</v>
      </c>
      <c r="B499" s="3">
        <v>1391.0000000000009</v>
      </c>
    </row>
    <row r="500" spans="1:2" x14ac:dyDescent="0.25">
      <c r="A500" s="2" t="s">
        <v>665</v>
      </c>
      <c r="B500" s="3">
        <v>1390.7300000000048</v>
      </c>
    </row>
    <row r="501" spans="1:2" x14ac:dyDescent="0.25">
      <c r="A501" s="2" t="s">
        <v>234</v>
      </c>
      <c r="B501" s="3">
        <v>1390.5000000000016</v>
      </c>
    </row>
    <row r="502" spans="1:2" x14ac:dyDescent="0.25">
      <c r="A502" s="2" t="s">
        <v>581</v>
      </c>
      <c r="B502" s="3">
        <v>1389.4500000000023</v>
      </c>
    </row>
    <row r="503" spans="1:2" x14ac:dyDescent="0.25">
      <c r="A503" s="2" t="s">
        <v>1393</v>
      </c>
      <c r="B503" s="3">
        <v>1388.6399999999967</v>
      </c>
    </row>
    <row r="504" spans="1:2" x14ac:dyDescent="0.25">
      <c r="A504" s="2" t="s">
        <v>1283</v>
      </c>
      <c r="B504" s="3">
        <v>1388.589999999997</v>
      </c>
    </row>
    <row r="505" spans="1:2" x14ac:dyDescent="0.25">
      <c r="A505" s="2" t="s">
        <v>188</v>
      </c>
      <c r="B505" s="3">
        <v>1388.2399999999991</v>
      </c>
    </row>
    <row r="506" spans="1:2" x14ac:dyDescent="0.25">
      <c r="A506" s="2" t="s">
        <v>787</v>
      </c>
      <c r="B506" s="3">
        <v>1388.1599999999967</v>
      </c>
    </row>
    <row r="507" spans="1:2" x14ac:dyDescent="0.25">
      <c r="A507" s="2" t="s">
        <v>1378</v>
      </c>
      <c r="B507" s="3">
        <v>1387.8000000000025</v>
      </c>
    </row>
    <row r="508" spans="1:2" x14ac:dyDescent="0.25">
      <c r="A508" s="2" t="s">
        <v>874</v>
      </c>
      <c r="B508" s="3">
        <v>1386.4400000000037</v>
      </c>
    </row>
    <row r="509" spans="1:2" x14ac:dyDescent="0.25">
      <c r="A509" s="2" t="s">
        <v>1622</v>
      </c>
      <c r="B509" s="3">
        <v>1383.199999999998</v>
      </c>
    </row>
    <row r="510" spans="1:2" x14ac:dyDescent="0.25">
      <c r="A510" s="2" t="s">
        <v>1324</v>
      </c>
      <c r="B510" s="3">
        <v>1382.2499999999984</v>
      </c>
    </row>
    <row r="511" spans="1:2" x14ac:dyDescent="0.25">
      <c r="A511" s="2" t="s">
        <v>1011</v>
      </c>
      <c r="B511" s="3">
        <v>1381.8000000000022</v>
      </c>
    </row>
    <row r="512" spans="1:2" x14ac:dyDescent="0.25">
      <c r="A512" s="2" t="s">
        <v>604</v>
      </c>
      <c r="B512" s="3">
        <v>1381.4199999999973</v>
      </c>
    </row>
    <row r="513" spans="1:2" x14ac:dyDescent="0.25">
      <c r="A513" s="2" t="s">
        <v>334</v>
      </c>
      <c r="B513" s="3">
        <v>1378.5200000000029</v>
      </c>
    </row>
    <row r="514" spans="1:2" x14ac:dyDescent="0.25">
      <c r="A514" s="2" t="s">
        <v>1529</v>
      </c>
      <c r="B514" s="3">
        <v>1377.7200000000064</v>
      </c>
    </row>
    <row r="515" spans="1:2" x14ac:dyDescent="0.25">
      <c r="A515" s="2" t="s">
        <v>790</v>
      </c>
      <c r="B515" s="3">
        <v>1377.7200000000064</v>
      </c>
    </row>
    <row r="516" spans="1:2" x14ac:dyDescent="0.25">
      <c r="A516" s="2" t="s">
        <v>904</v>
      </c>
      <c r="B516" s="3">
        <v>1376.8999999999951</v>
      </c>
    </row>
    <row r="517" spans="1:2" x14ac:dyDescent="0.25">
      <c r="A517" s="2" t="s">
        <v>239</v>
      </c>
      <c r="B517" s="3">
        <v>1375.7900000000029</v>
      </c>
    </row>
    <row r="518" spans="1:2" x14ac:dyDescent="0.25">
      <c r="A518" s="2" t="s">
        <v>1637</v>
      </c>
      <c r="B518" s="3">
        <v>1375.5000000000014</v>
      </c>
    </row>
    <row r="519" spans="1:2" x14ac:dyDescent="0.25">
      <c r="A519" s="2" t="s">
        <v>1590</v>
      </c>
      <c r="B519" s="3">
        <v>1375.4800000000037</v>
      </c>
    </row>
    <row r="520" spans="1:2" x14ac:dyDescent="0.25">
      <c r="A520" s="2" t="s">
        <v>496</v>
      </c>
      <c r="B520" s="3">
        <v>1375.349999999999</v>
      </c>
    </row>
    <row r="521" spans="1:2" x14ac:dyDescent="0.25">
      <c r="A521" s="2" t="s">
        <v>998</v>
      </c>
      <c r="B521" s="3">
        <v>1373.5199999999988</v>
      </c>
    </row>
    <row r="522" spans="1:2" x14ac:dyDescent="0.25">
      <c r="A522" s="2" t="s">
        <v>418</v>
      </c>
      <c r="B522" s="3">
        <v>1372.1399999999931</v>
      </c>
    </row>
    <row r="523" spans="1:2" x14ac:dyDescent="0.25">
      <c r="A523" s="2" t="s">
        <v>1226</v>
      </c>
      <c r="B523" s="3">
        <v>1371.7099999999971</v>
      </c>
    </row>
    <row r="524" spans="1:2" x14ac:dyDescent="0.25">
      <c r="A524" s="2" t="s">
        <v>514</v>
      </c>
      <c r="B524" s="3">
        <v>1370.9400000000053</v>
      </c>
    </row>
    <row r="525" spans="1:2" x14ac:dyDescent="0.25">
      <c r="A525" s="2" t="s">
        <v>1648</v>
      </c>
      <c r="B525" s="3">
        <v>1370.5199999999995</v>
      </c>
    </row>
    <row r="526" spans="1:2" x14ac:dyDescent="0.25">
      <c r="A526" s="2" t="s">
        <v>1140</v>
      </c>
      <c r="B526" s="3">
        <v>1370.399999999999</v>
      </c>
    </row>
    <row r="527" spans="1:2" x14ac:dyDescent="0.25">
      <c r="A527" s="2" t="s">
        <v>1682</v>
      </c>
      <c r="B527" s="3">
        <v>1370.0500000000011</v>
      </c>
    </row>
    <row r="528" spans="1:2" x14ac:dyDescent="0.25">
      <c r="A528" s="2" t="s">
        <v>780</v>
      </c>
      <c r="B528" s="3">
        <v>1369.8999999999967</v>
      </c>
    </row>
    <row r="529" spans="1:2" x14ac:dyDescent="0.25">
      <c r="A529" s="2" t="s">
        <v>1259</v>
      </c>
      <c r="B529" s="3">
        <v>1369.5500000000022</v>
      </c>
    </row>
    <row r="530" spans="1:2" x14ac:dyDescent="0.25">
      <c r="A530" s="2" t="s">
        <v>1508</v>
      </c>
      <c r="B530" s="3">
        <v>1368.5500000000031</v>
      </c>
    </row>
    <row r="531" spans="1:2" x14ac:dyDescent="0.25">
      <c r="A531" s="2" t="s">
        <v>203</v>
      </c>
      <c r="B531" s="3">
        <v>1367.7600000000025</v>
      </c>
    </row>
    <row r="532" spans="1:2" x14ac:dyDescent="0.25">
      <c r="A532" s="2" t="s">
        <v>1584</v>
      </c>
      <c r="B532" s="3">
        <v>1367.5200000000029</v>
      </c>
    </row>
    <row r="533" spans="1:2" x14ac:dyDescent="0.25">
      <c r="A533" s="2" t="s">
        <v>732</v>
      </c>
      <c r="B533" s="3">
        <v>1367.5199999999948</v>
      </c>
    </row>
    <row r="534" spans="1:2" x14ac:dyDescent="0.25">
      <c r="A534" s="2" t="s">
        <v>726</v>
      </c>
      <c r="B534" s="3">
        <v>1364.8799999999924</v>
      </c>
    </row>
    <row r="535" spans="1:2" x14ac:dyDescent="0.25">
      <c r="A535" s="2" t="s">
        <v>1262</v>
      </c>
      <c r="B535" s="3">
        <v>1363.0000000000014</v>
      </c>
    </row>
    <row r="536" spans="1:2" x14ac:dyDescent="0.25">
      <c r="A536" s="2" t="s">
        <v>1272</v>
      </c>
      <c r="B536" s="3">
        <v>1362.7799999999957</v>
      </c>
    </row>
    <row r="537" spans="1:2" x14ac:dyDescent="0.25">
      <c r="A537" s="2" t="s">
        <v>977</v>
      </c>
      <c r="B537" s="3">
        <v>1359.3599999999963</v>
      </c>
    </row>
    <row r="538" spans="1:2" x14ac:dyDescent="0.25">
      <c r="A538" s="2" t="s">
        <v>456</v>
      </c>
      <c r="B538" s="3">
        <v>1358.9799999999989</v>
      </c>
    </row>
    <row r="539" spans="1:2" x14ac:dyDescent="0.25">
      <c r="A539" s="2" t="s">
        <v>981</v>
      </c>
      <c r="B539" s="3">
        <v>1358.5000000000025</v>
      </c>
    </row>
    <row r="540" spans="1:2" x14ac:dyDescent="0.25">
      <c r="A540" s="2" t="s">
        <v>1376</v>
      </c>
      <c r="B540" s="3">
        <v>1358.4500000000053</v>
      </c>
    </row>
    <row r="541" spans="1:2" x14ac:dyDescent="0.25">
      <c r="A541" s="2" t="s">
        <v>1006</v>
      </c>
      <c r="B541" s="3">
        <v>1357.7100000000028</v>
      </c>
    </row>
    <row r="542" spans="1:2" x14ac:dyDescent="0.25">
      <c r="A542" s="2" t="s">
        <v>150</v>
      </c>
      <c r="B542" s="3">
        <v>1356.7999999999988</v>
      </c>
    </row>
    <row r="543" spans="1:2" x14ac:dyDescent="0.25">
      <c r="A543" s="2" t="s">
        <v>911</v>
      </c>
      <c r="B543" s="3">
        <v>1356.079999999997</v>
      </c>
    </row>
    <row r="544" spans="1:2" x14ac:dyDescent="0.25">
      <c r="A544" s="2" t="s">
        <v>442</v>
      </c>
      <c r="B544" s="3">
        <v>1354.8799999999942</v>
      </c>
    </row>
    <row r="545" spans="1:2" x14ac:dyDescent="0.25">
      <c r="A545" s="2" t="s">
        <v>1517</v>
      </c>
      <c r="B545" s="3">
        <v>1354.200000000005</v>
      </c>
    </row>
    <row r="546" spans="1:2" x14ac:dyDescent="0.25">
      <c r="A546" s="2" t="s">
        <v>1392</v>
      </c>
      <c r="B546" s="3">
        <v>1353.5499999999977</v>
      </c>
    </row>
    <row r="547" spans="1:2" x14ac:dyDescent="0.25">
      <c r="A547" s="2" t="s">
        <v>1688</v>
      </c>
      <c r="B547" s="3">
        <v>1351.9800000000012</v>
      </c>
    </row>
    <row r="548" spans="1:2" x14ac:dyDescent="0.25">
      <c r="A548" s="2" t="s">
        <v>921</v>
      </c>
      <c r="B548" s="3">
        <v>1351.8199999999988</v>
      </c>
    </row>
    <row r="549" spans="1:2" x14ac:dyDescent="0.25">
      <c r="A549" s="2" t="s">
        <v>611</v>
      </c>
      <c r="B549" s="3">
        <v>1351.0900000000026</v>
      </c>
    </row>
    <row r="550" spans="1:2" x14ac:dyDescent="0.25">
      <c r="A550" s="2" t="s">
        <v>392</v>
      </c>
      <c r="B550" s="3">
        <v>1350.0999999999967</v>
      </c>
    </row>
    <row r="551" spans="1:2" x14ac:dyDescent="0.25">
      <c r="A551" s="2" t="s">
        <v>740</v>
      </c>
      <c r="B551" s="3">
        <v>1348.8499999999992</v>
      </c>
    </row>
    <row r="552" spans="1:2" x14ac:dyDescent="0.25">
      <c r="A552" s="2" t="s">
        <v>1621</v>
      </c>
      <c r="B552" s="3">
        <v>1348.0800000000033</v>
      </c>
    </row>
    <row r="553" spans="1:2" x14ac:dyDescent="0.25">
      <c r="A553" s="2" t="s">
        <v>1386</v>
      </c>
      <c r="B553" s="3">
        <v>1347.9600000000019</v>
      </c>
    </row>
    <row r="554" spans="1:2" x14ac:dyDescent="0.25">
      <c r="A554" s="2" t="s">
        <v>1255</v>
      </c>
      <c r="B554" s="3">
        <v>1347.869999999996</v>
      </c>
    </row>
    <row r="555" spans="1:2" x14ac:dyDescent="0.25">
      <c r="A555" s="2" t="s">
        <v>1178</v>
      </c>
      <c r="B555" s="3">
        <v>1345.5199999999984</v>
      </c>
    </row>
    <row r="556" spans="1:2" x14ac:dyDescent="0.25">
      <c r="A556" s="2" t="s">
        <v>1395</v>
      </c>
      <c r="B556" s="3">
        <v>1345.2000000000028</v>
      </c>
    </row>
    <row r="557" spans="1:2" x14ac:dyDescent="0.25">
      <c r="A557" s="2" t="s">
        <v>365</v>
      </c>
      <c r="B557" s="3">
        <v>1343.8499999999979</v>
      </c>
    </row>
    <row r="558" spans="1:2" x14ac:dyDescent="0.25">
      <c r="A558" s="2" t="s">
        <v>1649</v>
      </c>
      <c r="B558" s="3">
        <v>1342.3100000000031</v>
      </c>
    </row>
    <row r="559" spans="1:2" x14ac:dyDescent="0.25">
      <c r="A559" s="2" t="s">
        <v>1701</v>
      </c>
      <c r="B559" s="3">
        <v>1341.6200000000019</v>
      </c>
    </row>
    <row r="560" spans="1:2" x14ac:dyDescent="0.25">
      <c r="A560" s="2" t="s">
        <v>343</v>
      </c>
      <c r="B560" s="3">
        <v>1341.1999999999982</v>
      </c>
    </row>
    <row r="561" spans="1:2" x14ac:dyDescent="0.25">
      <c r="A561" s="2" t="s">
        <v>1431</v>
      </c>
      <c r="B561" s="3">
        <v>1340.9600000000016</v>
      </c>
    </row>
    <row r="562" spans="1:2" x14ac:dyDescent="0.25">
      <c r="A562" s="2" t="s">
        <v>1684</v>
      </c>
      <c r="B562" s="3">
        <v>1339.9599999999978</v>
      </c>
    </row>
    <row r="563" spans="1:2" x14ac:dyDescent="0.25">
      <c r="A563" s="2" t="s">
        <v>428</v>
      </c>
      <c r="B563" s="3">
        <v>1339.5200000000043</v>
      </c>
    </row>
    <row r="564" spans="1:2" x14ac:dyDescent="0.25">
      <c r="A564" s="2" t="s">
        <v>1665</v>
      </c>
      <c r="B564" s="3">
        <v>1338.8799999999956</v>
      </c>
    </row>
    <row r="565" spans="1:2" x14ac:dyDescent="0.25">
      <c r="A565" s="2" t="s">
        <v>1052</v>
      </c>
      <c r="B565" s="3">
        <v>1338.5999999999965</v>
      </c>
    </row>
    <row r="566" spans="1:2" x14ac:dyDescent="0.25">
      <c r="A566" s="2" t="s">
        <v>1025</v>
      </c>
      <c r="B566" s="3">
        <v>1338.2400000000021</v>
      </c>
    </row>
    <row r="567" spans="1:2" x14ac:dyDescent="0.25">
      <c r="A567" s="2" t="s">
        <v>532</v>
      </c>
      <c r="B567" s="3">
        <v>1335.8399999999965</v>
      </c>
    </row>
    <row r="568" spans="1:2" x14ac:dyDescent="0.25">
      <c r="A568" s="2" t="s">
        <v>1479</v>
      </c>
      <c r="B568" s="3">
        <v>1334.8000000000015</v>
      </c>
    </row>
    <row r="569" spans="1:2" x14ac:dyDescent="0.25">
      <c r="A569" s="2" t="s">
        <v>860</v>
      </c>
      <c r="B569" s="3">
        <v>1331.9400000000007</v>
      </c>
    </row>
    <row r="570" spans="1:2" x14ac:dyDescent="0.25">
      <c r="A570" s="2" t="s">
        <v>791</v>
      </c>
      <c r="B570" s="3">
        <v>1330.56</v>
      </c>
    </row>
    <row r="571" spans="1:2" x14ac:dyDescent="0.25">
      <c r="A571" s="2" t="s">
        <v>161</v>
      </c>
      <c r="B571" s="3">
        <v>1329.0400000000027</v>
      </c>
    </row>
    <row r="572" spans="1:2" x14ac:dyDescent="0.25">
      <c r="A572" s="2" t="s">
        <v>1176</v>
      </c>
      <c r="B572" s="3">
        <v>1328.680000000003</v>
      </c>
    </row>
    <row r="573" spans="1:2" x14ac:dyDescent="0.25">
      <c r="A573" s="2" t="s">
        <v>1181</v>
      </c>
      <c r="B573" s="3">
        <v>1328.2499999999961</v>
      </c>
    </row>
    <row r="574" spans="1:2" x14ac:dyDescent="0.25">
      <c r="A574" s="2" t="s">
        <v>968</v>
      </c>
      <c r="B574" s="3">
        <v>1325.7199999999971</v>
      </c>
    </row>
    <row r="575" spans="1:2" x14ac:dyDescent="0.25">
      <c r="A575" s="2" t="s">
        <v>298</v>
      </c>
      <c r="B575" s="3">
        <v>1325.6599999999989</v>
      </c>
    </row>
    <row r="576" spans="1:2" x14ac:dyDescent="0.25">
      <c r="A576" s="2" t="s">
        <v>560</v>
      </c>
      <c r="B576" s="3">
        <v>1323.5400000000059</v>
      </c>
    </row>
    <row r="577" spans="1:2" x14ac:dyDescent="0.25">
      <c r="A577" s="2" t="s">
        <v>552</v>
      </c>
      <c r="B577" s="3">
        <v>1321.4500000000023</v>
      </c>
    </row>
    <row r="578" spans="1:2" x14ac:dyDescent="0.25">
      <c r="A578" s="2" t="s">
        <v>601</v>
      </c>
      <c r="B578" s="3">
        <v>1320.8999999999992</v>
      </c>
    </row>
    <row r="579" spans="1:2" x14ac:dyDescent="0.25">
      <c r="A579" s="2" t="s">
        <v>1124</v>
      </c>
      <c r="B579" s="3">
        <v>1320.7000000000012</v>
      </c>
    </row>
    <row r="580" spans="1:2" x14ac:dyDescent="0.25">
      <c r="A580" s="2" t="s">
        <v>359</v>
      </c>
      <c r="B580" s="3">
        <v>1320.2599999999961</v>
      </c>
    </row>
    <row r="581" spans="1:2" x14ac:dyDescent="0.25">
      <c r="A581" s="2" t="s">
        <v>255</v>
      </c>
      <c r="B581" s="3">
        <v>1318.7500000000034</v>
      </c>
    </row>
    <row r="582" spans="1:2" x14ac:dyDescent="0.25">
      <c r="A582" s="2" t="s">
        <v>1271</v>
      </c>
      <c r="B582" s="3">
        <v>1318.6400000000012</v>
      </c>
    </row>
    <row r="583" spans="1:2" x14ac:dyDescent="0.25">
      <c r="A583" s="2" t="s">
        <v>837</v>
      </c>
      <c r="B583" s="3">
        <v>1317.8899999999962</v>
      </c>
    </row>
    <row r="584" spans="1:2" x14ac:dyDescent="0.25">
      <c r="A584" s="2" t="s">
        <v>694</v>
      </c>
      <c r="B584" s="3">
        <v>1316.510000000002</v>
      </c>
    </row>
    <row r="585" spans="1:2" x14ac:dyDescent="0.25">
      <c r="A585" s="2" t="s">
        <v>689</v>
      </c>
      <c r="B585" s="3">
        <v>1315.8599999999972</v>
      </c>
    </row>
    <row r="586" spans="1:2" x14ac:dyDescent="0.25">
      <c r="A586" s="2" t="s">
        <v>792</v>
      </c>
      <c r="B586" s="3">
        <v>1314.5200000000032</v>
      </c>
    </row>
    <row r="587" spans="1:2" x14ac:dyDescent="0.25">
      <c r="A587" s="2" t="s">
        <v>662</v>
      </c>
      <c r="B587" s="3">
        <v>1314.499999999997</v>
      </c>
    </row>
    <row r="588" spans="1:2" x14ac:dyDescent="0.25">
      <c r="A588" s="2" t="s">
        <v>530</v>
      </c>
      <c r="B588" s="3">
        <v>1313.2499999999977</v>
      </c>
    </row>
    <row r="589" spans="1:2" x14ac:dyDescent="0.25">
      <c r="A589" s="2" t="s">
        <v>228</v>
      </c>
      <c r="B589" s="3">
        <v>1313.1999999999985</v>
      </c>
    </row>
    <row r="590" spans="1:2" x14ac:dyDescent="0.25">
      <c r="A590" s="2" t="s">
        <v>1646</v>
      </c>
      <c r="B590" s="3">
        <v>1310.2800000000025</v>
      </c>
    </row>
    <row r="591" spans="1:2" x14ac:dyDescent="0.25">
      <c r="A591" s="2" t="s">
        <v>431</v>
      </c>
      <c r="B591" s="3">
        <v>1308.6299999999981</v>
      </c>
    </row>
    <row r="592" spans="1:2" x14ac:dyDescent="0.25">
      <c r="A592" s="2" t="s">
        <v>294</v>
      </c>
      <c r="B592" s="3">
        <v>1307.5199999999991</v>
      </c>
    </row>
    <row r="593" spans="1:2" x14ac:dyDescent="0.25">
      <c r="A593" s="2" t="s">
        <v>1110</v>
      </c>
      <c r="B593" s="3">
        <v>1306.160000000001</v>
      </c>
    </row>
    <row r="594" spans="1:2" x14ac:dyDescent="0.25">
      <c r="A594" s="2" t="s">
        <v>164</v>
      </c>
      <c r="B594" s="3">
        <v>1305.72</v>
      </c>
    </row>
    <row r="595" spans="1:2" x14ac:dyDescent="0.25">
      <c r="A595" s="2" t="s">
        <v>517</v>
      </c>
      <c r="B595" s="3">
        <v>1305.6299999999942</v>
      </c>
    </row>
    <row r="596" spans="1:2" x14ac:dyDescent="0.25">
      <c r="A596" s="2" t="s">
        <v>712</v>
      </c>
      <c r="B596" s="3">
        <v>1304.8000000000063</v>
      </c>
    </row>
    <row r="597" spans="1:2" x14ac:dyDescent="0.25">
      <c r="A597" s="2" t="s">
        <v>434</v>
      </c>
      <c r="B597" s="3">
        <v>1304.1600000000005</v>
      </c>
    </row>
    <row r="598" spans="1:2" x14ac:dyDescent="0.25">
      <c r="A598" s="2" t="s">
        <v>443</v>
      </c>
      <c r="B598" s="3">
        <v>1302.0000000000002</v>
      </c>
    </row>
    <row r="599" spans="1:2" x14ac:dyDescent="0.25">
      <c r="A599" s="2" t="s">
        <v>1031</v>
      </c>
      <c r="B599" s="3">
        <v>1301.6900000000023</v>
      </c>
    </row>
    <row r="600" spans="1:2" x14ac:dyDescent="0.25">
      <c r="A600" s="2" t="s">
        <v>1397</v>
      </c>
      <c r="B600" s="3">
        <v>1301.5000000000034</v>
      </c>
    </row>
    <row r="601" spans="1:2" x14ac:dyDescent="0.25">
      <c r="A601" s="2" t="s">
        <v>470</v>
      </c>
      <c r="B601" s="3">
        <v>1301.1499999999996</v>
      </c>
    </row>
    <row r="602" spans="1:2" x14ac:dyDescent="0.25">
      <c r="A602" s="2" t="s">
        <v>704</v>
      </c>
      <c r="B602" s="3">
        <v>1301.0400000000025</v>
      </c>
    </row>
    <row r="603" spans="1:2" x14ac:dyDescent="0.25">
      <c r="A603" s="2" t="s">
        <v>1413</v>
      </c>
      <c r="B603" s="3">
        <v>1299.4999999999959</v>
      </c>
    </row>
    <row r="604" spans="1:2" x14ac:dyDescent="0.25">
      <c r="A604" s="2" t="s">
        <v>1029</v>
      </c>
      <c r="B604" s="3">
        <v>1299.4799999999989</v>
      </c>
    </row>
    <row r="605" spans="1:2" x14ac:dyDescent="0.25">
      <c r="A605" s="2" t="s">
        <v>1188</v>
      </c>
      <c r="B605" s="3">
        <v>1298.44</v>
      </c>
    </row>
    <row r="606" spans="1:2" x14ac:dyDescent="0.25">
      <c r="A606" s="2" t="s">
        <v>1519</v>
      </c>
      <c r="B606" s="3">
        <v>1297.5900000000029</v>
      </c>
    </row>
    <row r="607" spans="1:2" x14ac:dyDescent="0.25">
      <c r="A607" s="2" t="s">
        <v>657</v>
      </c>
      <c r="B607" s="3">
        <v>1293.900000000001</v>
      </c>
    </row>
    <row r="608" spans="1:2" x14ac:dyDescent="0.25">
      <c r="A608" s="2" t="s">
        <v>377</v>
      </c>
      <c r="B608" s="3">
        <v>1293.5999999999965</v>
      </c>
    </row>
    <row r="609" spans="1:2" x14ac:dyDescent="0.25">
      <c r="A609" s="2" t="s">
        <v>1305</v>
      </c>
      <c r="B609" s="3">
        <v>1290.640000000004</v>
      </c>
    </row>
    <row r="610" spans="1:2" x14ac:dyDescent="0.25">
      <c r="A610" s="2" t="s">
        <v>1156</v>
      </c>
      <c r="B610" s="3">
        <v>1289.9599999999984</v>
      </c>
    </row>
    <row r="611" spans="1:2" x14ac:dyDescent="0.25">
      <c r="A611" s="2" t="s">
        <v>1380</v>
      </c>
      <c r="B611" s="3">
        <v>1289.5199999999993</v>
      </c>
    </row>
    <row r="612" spans="1:2" x14ac:dyDescent="0.25">
      <c r="A612" s="2" t="s">
        <v>706</v>
      </c>
      <c r="B612" s="3">
        <v>1289.3400000000026</v>
      </c>
    </row>
    <row r="613" spans="1:2" x14ac:dyDescent="0.25">
      <c r="A613" s="2" t="s">
        <v>1051</v>
      </c>
      <c r="B613" s="3">
        <v>1288.9799999999959</v>
      </c>
    </row>
    <row r="614" spans="1:2" x14ac:dyDescent="0.25">
      <c r="A614" s="2" t="s">
        <v>851</v>
      </c>
      <c r="B614" s="3">
        <v>1288.7000000000023</v>
      </c>
    </row>
    <row r="615" spans="1:2" x14ac:dyDescent="0.25">
      <c r="A615" s="2" t="s">
        <v>686</v>
      </c>
      <c r="B615" s="3">
        <v>1285.6999999999991</v>
      </c>
    </row>
    <row r="616" spans="1:2" x14ac:dyDescent="0.25">
      <c r="A616" s="2" t="s">
        <v>918</v>
      </c>
      <c r="B616" s="3">
        <v>1284.6399999999944</v>
      </c>
    </row>
    <row r="617" spans="1:2" x14ac:dyDescent="0.25">
      <c r="A617" s="2" t="s">
        <v>727</v>
      </c>
      <c r="B617" s="3">
        <v>1283.9999999999986</v>
      </c>
    </row>
    <row r="618" spans="1:2" x14ac:dyDescent="0.25">
      <c r="A618" s="2" t="s">
        <v>189</v>
      </c>
      <c r="B618" s="3">
        <v>1283.4399999999991</v>
      </c>
    </row>
    <row r="619" spans="1:2" x14ac:dyDescent="0.25">
      <c r="A619" s="2" t="s">
        <v>410</v>
      </c>
      <c r="B619" s="3">
        <v>1283.1000000000008</v>
      </c>
    </row>
    <row r="620" spans="1:2" x14ac:dyDescent="0.25">
      <c r="A620" s="2" t="s">
        <v>510</v>
      </c>
      <c r="B620" s="3">
        <v>1279.4600000000016</v>
      </c>
    </row>
    <row r="621" spans="1:2" x14ac:dyDescent="0.25">
      <c r="A621" s="2" t="s">
        <v>721</v>
      </c>
      <c r="B621" s="3">
        <v>1278.9600000000046</v>
      </c>
    </row>
    <row r="622" spans="1:2" x14ac:dyDescent="0.25">
      <c r="A622" s="2" t="s">
        <v>153</v>
      </c>
      <c r="B622" s="3">
        <v>1278.0100000000004</v>
      </c>
    </row>
    <row r="623" spans="1:2" x14ac:dyDescent="0.25">
      <c r="A623" s="2" t="s">
        <v>883</v>
      </c>
      <c r="B623" s="3">
        <v>1276.7999999999975</v>
      </c>
    </row>
    <row r="624" spans="1:2" x14ac:dyDescent="0.25">
      <c r="A624" s="2" t="s">
        <v>625</v>
      </c>
      <c r="B624" s="3">
        <v>1276.4500000000023</v>
      </c>
    </row>
    <row r="625" spans="1:2" x14ac:dyDescent="0.25">
      <c r="A625" s="2" t="s">
        <v>1448</v>
      </c>
      <c r="B625" s="3">
        <v>1276.259999999997</v>
      </c>
    </row>
    <row r="626" spans="1:2" x14ac:dyDescent="0.25">
      <c r="A626" s="2" t="s">
        <v>1076</v>
      </c>
      <c r="B626" s="3">
        <v>1274.6499999999992</v>
      </c>
    </row>
    <row r="627" spans="1:2" x14ac:dyDescent="0.25">
      <c r="A627" s="2" t="s">
        <v>1119</v>
      </c>
      <c r="B627" s="3">
        <v>1274.6499999999983</v>
      </c>
    </row>
    <row r="628" spans="1:2" x14ac:dyDescent="0.25">
      <c r="A628" s="2" t="s">
        <v>566</v>
      </c>
      <c r="B628" s="3">
        <v>1270.3200000000008</v>
      </c>
    </row>
    <row r="629" spans="1:2" x14ac:dyDescent="0.25">
      <c r="A629" s="2" t="s">
        <v>969</v>
      </c>
      <c r="B629" s="3">
        <v>1269.8399999999967</v>
      </c>
    </row>
    <row r="630" spans="1:2" x14ac:dyDescent="0.25">
      <c r="A630" s="2" t="s">
        <v>768</v>
      </c>
      <c r="B630" s="3">
        <v>1269.5999999999997</v>
      </c>
    </row>
    <row r="631" spans="1:2" x14ac:dyDescent="0.25">
      <c r="A631" s="2" t="s">
        <v>1004</v>
      </c>
      <c r="B631" s="3">
        <v>1269.5800000000024</v>
      </c>
    </row>
    <row r="632" spans="1:2" x14ac:dyDescent="0.25">
      <c r="A632" s="2" t="s">
        <v>402</v>
      </c>
      <c r="B632" s="3">
        <v>1269.4000000000021</v>
      </c>
    </row>
    <row r="633" spans="1:2" x14ac:dyDescent="0.25">
      <c r="A633" s="2" t="s">
        <v>488</v>
      </c>
      <c r="B633" s="3">
        <v>1267.0100000000002</v>
      </c>
    </row>
    <row r="634" spans="1:2" x14ac:dyDescent="0.25">
      <c r="A634" s="2" t="s">
        <v>548</v>
      </c>
      <c r="B634" s="3">
        <v>1264.9599999999989</v>
      </c>
    </row>
    <row r="635" spans="1:2" x14ac:dyDescent="0.25">
      <c r="A635" s="2" t="s">
        <v>1250</v>
      </c>
      <c r="B635" s="3">
        <v>1260.0399999999975</v>
      </c>
    </row>
    <row r="636" spans="1:2" x14ac:dyDescent="0.25">
      <c r="A636" s="2" t="s">
        <v>699</v>
      </c>
      <c r="B636" s="3">
        <v>1260.0199999999963</v>
      </c>
    </row>
    <row r="637" spans="1:2" x14ac:dyDescent="0.25">
      <c r="A637" s="2" t="s">
        <v>263</v>
      </c>
      <c r="B637" s="3">
        <v>1259.7000000000041</v>
      </c>
    </row>
    <row r="638" spans="1:2" x14ac:dyDescent="0.25">
      <c r="A638" s="2" t="s">
        <v>1183</v>
      </c>
      <c r="B638" s="3">
        <v>1257.4400000000012</v>
      </c>
    </row>
    <row r="639" spans="1:2" x14ac:dyDescent="0.25">
      <c r="A639" s="2" t="s">
        <v>584</v>
      </c>
      <c r="B639" s="3">
        <v>1257.0600000000022</v>
      </c>
    </row>
    <row r="640" spans="1:2" x14ac:dyDescent="0.25">
      <c r="A640" s="2" t="s">
        <v>811</v>
      </c>
      <c r="B640" s="3">
        <v>1255.6099999999981</v>
      </c>
    </row>
    <row r="641" spans="1:2" x14ac:dyDescent="0.25">
      <c r="A641" s="2" t="s">
        <v>1050</v>
      </c>
      <c r="B641" s="3">
        <v>1253.0700000000027</v>
      </c>
    </row>
    <row r="642" spans="1:2" x14ac:dyDescent="0.25">
      <c r="A642" s="2" t="s">
        <v>1403</v>
      </c>
      <c r="B642" s="3">
        <v>1253.0399999999968</v>
      </c>
    </row>
    <row r="643" spans="1:2" x14ac:dyDescent="0.25">
      <c r="A643" s="2" t="s">
        <v>796</v>
      </c>
      <c r="B643" s="3">
        <v>1249.8200000000022</v>
      </c>
    </row>
    <row r="644" spans="1:2" x14ac:dyDescent="0.25">
      <c r="A644" s="2" t="s">
        <v>368</v>
      </c>
      <c r="B644" s="3">
        <v>1245.7900000000011</v>
      </c>
    </row>
    <row r="645" spans="1:2" x14ac:dyDescent="0.25">
      <c r="A645" s="2" t="s">
        <v>1698</v>
      </c>
      <c r="B645" s="3">
        <v>1244.970000000003</v>
      </c>
    </row>
    <row r="646" spans="1:2" x14ac:dyDescent="0.25">
      <c r="A646" s="2" t="s">
        <v>556</v>
      </c>
      <c r="B646" s="3">
        <v>1244.6000000000013</v>
      </c>
    </row>
    <row r="647" spans="1:2" x14ac:dyDescent="0.25">
      <c r="A647" s="2" t="s">
        <v>645</v>
      </c>
      <c r="B647" s="3">
        <v>1243.9200000000035</v>
      </c>
    </row>
    <row r="648" spans="1:2" x14ac:dyDescent="0.25">
      <c r="A648" s="2" t="s">
        <v>793</v>
      </c>
      <c r="B648" s="3">
        <v>1243.0000000000016</v>
      </c>
    </row>
    <row r="649" spans="1:2" x14ac:dyDescent="0.25">
      <c r="A649" s="2" t="s">
        <v>1444</v>
      </c>
      <c r="B649" s="3">
        <v>1242.4100000000017</v>
      </c>
    </row>
    <row r="650" spans="1:2" x14ac:dyDescent="0.25">
      <c r="A650" s="2" t="s">
        <v>168</v>
      </c>
      <c r="B650" s="3">
        <v>1241.9999999999991</v>
      </c>
    </row>
    <row r="651" spans="1:2" x14ac:dyDescent="0.25">
      <c r="A651" s="2" t="s">
        <v>1145</v>
      </c>
      <c r="B651" s="3">
        <v>1239.8799999999997</v>
      </c>
    </row>
    <row r="652" spans="1:2" x14ac:dyDescent="0.25">
      <c r="A652" s="2" t="s">
        <v>1214</v>
      </c>
      <c r="B652" s="3">
        <v>1237.0800000000031</v>
      </c>
    </row>
    <row r="653" spans="1:2" x14ac:dyDescent="0.25">
      <c r="A653" s="2" t="s">
        <v>1198</v>
      </c>
      <c r="B653" s="3">
        <v>1234.779999999997</v>
      </c>
    </row>
    <row r="654" spans="1:2" x14ac:dyDescent="0.25">
      <c r="A654" s="2" t="s">
        <v>1335</v>
      </c>
      <c r="B654" s="3">
        <v>1234.2400000000005</v>
      </c>
    </row>
    <row r="655" spans="1:2" x14ac:dyDescent="0.25">
      <c r="A655" s="2" t="s">
        <v>1592</v>
      </c>
      <c r="B655" s="3">
        <v>1230.2500000000014</v>
      </c>
    </row>
    <row r="656" spans="1:2" x14ac:dyDescent="0.25">
      <c r="A656" s="2" t="s">
        <v>1406</v>
      </c>
      <c r="B656" s="3">
        <v>1230.2400000000055</v>
      </c>
    </row>
    <row r="657" spans="1:2" x14ac:dyDescent="0.25">
      <c r="A657" s="2" t="s">
        <v>275</v>
      </c>
      <c r="B657" s="3">
        <v>1229.8800000000024</v>
      </c>
    </row>
    <row r="658" spans="1:2" x14ac:dyDescent="0.25">
      <c r="A658" s="2" t="s">
        <v>690</v>
      </c>
      <c r="B658" s="3">
        <v>1229.0099999999993</v>
      </c>
    </row>
    <row r="659" spans="1:2" x14ac:dyDescent="0.25">
      <c r="A659" s="2" t="s">
        <v>1625</v>
      </c>
      <c r="B659" s="3">
        <v>1228.9199999999976</v>
      </c>
    </row>
    <row r="660" spans="1:2" x14ac:dyDescent="0.25">
      <c r="A660" s="2" t="s">
        <v>1385</v>
      </c>
      <c r="B660" s="3">
        <v>1228.1999999999987</v>
      </c>
    </row>
    <row r="661" spans="1:2" x14ac:dyDescent="0.25">
      <c r="A661" s="2" t="s">
        <v>339</v>
      </c>
      <c r="B661" s="3">
        <v>1227.9100000000049</v>
      </c>
    </row>
    <row r="662" spans="1:2" x14ac:dyDescent="0.25">
      <c r="A662" s="2" t="s">
        <v>1254</v>
      </c>
      <c r="B662" s="3">
        <v>1226.1600000000019</v>
      </c>
    </row>
    <row r="663" spans="1:2" x14ac:dyDescent="0.25">
      <c r="A663" s="2" t="s">
        <v>148</v>
      </c>
      <c r="B663" s="3">
        <v>1224.7199999999996</v>
      </c>
    </row>
    <row r="664" spans="1:2" x14ac:dyDescent="0.25">
      <c r="A664" s="2" t="s">
        <v>767</v>
      </c>
      <c r="B664" s="3">
        <v>1224.2700000000002</v>
      </c>
    </row>
    <row r="665" spans="1:2" x14ac:dyDescent="0.25">
      <c r="A665" s="2" t="s">
        <v>1155</v>
      </c>
      <c r="B665" s="3">
        <v>1221.75</v>
      </c>
    </row>
    <row r="666" spans="1:2" x14ac:dyDescent="0.25">
      <c r="A666" s="2" t="s">
        <v>1264</v>
      </c>
      <c r="B666" s="3">
        <v>1221.0000000000027</v>
      </c>
    </row>
    <row r="667" spans="1:2" x14ac:dyDescent="0.25">
      <c r="A667" s="2" t="s">
        <v>1489</v>
      </c>
      <c r="B667" s="3">
        <v>1220.8000000000038</v>
      </c>
    </row>
    <row r="668" spans="1:2" x14ac:dyDescent="0.25">
      <c r="A668" s="2" t="s">
        <v>961</v>
      </c>
      <c r="B668" s="3">
        <v>1220.8000000000038</v>
      </c>
    </row>
    <row r="669" spans="1:2" x14ac:dyDescent="0.25">
      <c r="A669" s="2" t="s">
        <v>1280</v>
      </c>
      <c r="B669" s="3">
        <v>1219.1999999999982</v>
      </c>
    </row>
    <row r="670" spans="1:2" x14ac:dyDescent="0.25">
      <c r="A670" s="2" t="s">
        <v>396</v>
      </c>
      <c r="B670" s="3">
        <v>1217.7600000000027</v>
      </c>
    </row>
    <row r="671" spans="1:2" x14ac:dyDescent="0.25">
      <c r="A671" s="2" t="s">
        <v>444</v>
      </c>
      <c r="B671" s="3">
        <v>1217.5</v>
      </c>
    </row>
    <row r="672" spans="1:2" x14ac:dyDescent="0.25">
      <c r="A672" s="2" t="s">
        <v>1196</v>
      </c>
      <c r="B672" s="3">
        <v>1217.25</v>
      </c>
    </row>
    <row r="673" spans="1:2" x14ac:dyDescent="0.25">
      <c r="A673" s="2" t="s">
        <v>613</v>
      </c>
      <c r="B673" s="3">
        <v>1216.899999999999</v>
      </c>
    </row>
    <row r="674" spans="1:2" x14ac:dyDescent="0.25">
      <c r="A674" s="2" t="s">
        <v>1152</v>
      </c>
      <c r="B674" s="3">
        <v>1215.8900000000042</v>
      </c>
    </row>
    <row r="675" spans="1:2" x14ac:dyDescent="0.25">
      <c r="A675" s="2" t="s">
        <v>784</v>
      </c>
      <c r="B675" s="3">
        <v>1214.4600000000014</v>
      </c>
    </row>
    <row r="676" spans="1:2" x14ac:dyDescent="0.25">
      <c r="A676" s="2" t="s">
        <v>691</v>
      </c>
      <c r="B676" s="3">
        <v>1214.2600000000011</v>
      </c>
    </row>
    <row r="677" spans="1:2" x14ac:dyDescent="0.25">
      <c r="A677" s="2" t="s">
        <v>1325</v>
      </c>
      <c r="B677" s="3">
        <v>1214.0800000000038</v>
      </c>
    </row>
    <row r="678" spans="1:2" x14ac:dyDescent="0.25">
      <c r="A678" s="2" t="s">
        <v>571</v>
      </c>
      <c r="B678" s="3">
        <v>1211.6000000000035</v>
      </c>
    </row>
    <row r="679" spans="1:2" x14ac:dyDescent="0.25">
      <c r="A679" s="2" t="s">
        <v>348</v>
      </c>
      <c r="B679" s="3">
        <v>1210.3000000000013</v>
      </c>
    </row>
    <row r="680" spans="1:2" x14ac:dyDescent="0.25">
      <c r="A680" s="2" t="s">
        <v>1244</v>
      </c>
      <c r="B680" s="3">
        <v>1207.5000000000009</v>
      </c>
    </row>
    <row r="681" spans="1:2" x14ac:dyDescent="0.25">
      <c r="A681" s="2" t="s">
        <v>993</v>
      </c>
      <c r="B681" s="3">
        <v>1205.7499999999991</v>
      </c>
    </row>
    <row r="682" spans="1:2" x14ac:dyDescent="0.25">
      <c r="A682" s="2" t="s">
        <v>1134</v>
      </c>
      <c r="B682" s="3">
        <v>1202.6700000000033</v>
      </c>
    </row>
    <row r="683" spans="1:2" x14ac:dyDescent="0.25">
      <c r="A683" s="2" t="s">
        <v>216</v>
      </c>
      <c r="B683" s="3">
        <v>1201.7600000000009</v>
      </c>
    </row>
    <row r="684" spans="1:2" x14ac:dyDescent="0.25">
      <c r="A684" s="2" t="s">
        <v>1453</v>
      </c>
      <c r="B684" s="3">
        <v>1200.539999999997</v>
      </c>
    </row>
    <row r="685" spans="1:2" x14ac:dyDescent="0.25">
      <c r="A685" s="2" t="s">
        <v>1586</v>
      </c>
      <c r="B685" s="3">
        <v>1200.1799999999992</v>
      </c>
    </row>
    <row r="686" spans="1:2" x14ac:dyDescent="0.25">
      <c r="A686" s="2" t="s">
        <v>1541</v>
      </c>
      <c r="B686" s="3">
        <v>1197.5499999999997</v>
      </c>
    </row>
    <row r="687" spans="1:2" x14ac:dyDescent="0.25">
      <c r="A687" s="2" t="s">
        <v>1668</v>
      </c>
      <c r="B687" s="3">
        <v>1197.5</v>
      </c>
    </row>
    <row r="688" spans="1:2" x14ac:dyDescent="0.25">
      <c r="A688" s="2" t="s">
        <v>300</v>
      </c>
      <c r="B688" s="3">
        <v>1196.999999999998</v>
      </c>
    </row>
    <row r="689" spans="1:2" x14ac:dyDescent="0.25">
      <c r="A689" s="2" t="s">
        <v>1656</v>
      </c>
      <c r="B689" s="3">
        <v>1192.7999999999997</v>
      </c>
    </row>
    <row r="690" spans="1:2" x14ac:dyDescent="0.25">
      <c r="A690" s="2" t="s">
        <v>1667</v>
      </c>
      <c r="B690" s="3">
        <v>1191.6800000000028</v>
      </c>
    </row>
    <row r="691" spans="1:2" x14ac:dyDescent="0.25">
      <c r="A691" s="2" t="s">
        <v>1599</v>
      </c>
      <c r="B691" s="3">
        <v>1191.3600000000013</v>
      </c>
    </row>
    <row r="692" spans="1:2" x14ac:dyDescent="0.25">
      <c r="A692" s="2" t="s">
        <v>629</v>
      </c>
      <c r="B692" s="3">
        <v>1191.1900000000014</v>
      </c>
    </row>
    <row r="693" spans="1:2" x14ac:dyDescent="0.25">
      <c r="A693" s="2" t="s">
        <v>577</v>
      </c>
      <c r="B693" s="3">
        <v>1190.3999999999949</v>
      </c>
    </row>
    <row r="694" spans="1:2" x14ac:dyDescent="0.25">
      <c r="A694" s="2" t="s">
        <v>553</v>
      </c>
      <c r="B694" s="3">
        <v>1187.8799999999974</v>
      </c>
    </row>
    <row r="695" spans="1:2" x14ac:dyDescent="0.25">
      <c r="A695" s="2" t="s">
        <v>516</v>
      </c>
      <c r="B695" s="3">
        <v>1187.6199999999992</v>
      </c>
    </row>
    <row r="696" spans="1:2" x14ac:dyDescent="0.25">
      <c r="A696" s="2" t="s">
        <v>805</v>
      </c>
      <c r="B696" s="3">
        <v>1186.799999999999</v>
      </c>
    </row>
    <row r="697" spans="1:2" x14ac:dyDescent="0.25">
      <c r="A697" s="2" t="s">
        <v>1487</v>
      </c>
      <c r="B697" s="3">
        <v>1183.9700000000028</v>
      </c>
    </row>
    <row r="698" spans="1:2" x14ac:dyDescent="0.25">
      <c r="A698" s="2" t="s">
        <v>855</v>
      </c>
      <c r="B698" s="3">
        <v>1182.3600000000024</v>
      </c>
    </row>
    <row r="699" spans="1:2" x14ac:dyDescent="0.25">
      <c r="A699" s="2" t="s">
        <v>210</v>
      </c>
      <c r="B699" s="3">
        <v>1182.3500000000024</v>
      </c>
    </row>
    <row r="700" spans="1:2" x14ac:dyDescent="0.25">
      <c r="A700" s="2" t="s">
        <v>1224</v>
      </c>
      <c r="B700" s="3">
        <v>1182.3000000000004</v>
      </c>
    </row>
    <row r="701" spans="1:2" x14ac:dyDescent="0.25">
      <c r="A701" s="2" t="s">
        <v>1161</v>
      </c>
      <c r="B701" s="3">
        <v>1181.9799999999968</v>
      </c>
    </row>
    <row r="702" spans="1:2" x14ac:dyDescent="0.25">
      <c r="A702" s="2" t="s">
        <v>1540</v>
      </c>
      <c r="B702" s="3">
        <v>1181.2499999999975</v>
      </c>
    </row>
    <row r="703" spans="1:2" x14ac:dyDescent="0.25">
      <c r="A703" s="2" t="s">
        <v>1084</v>
      </c>
      <c r="B703" s="3">
        <v>1180.8999999999994</v>
      </c>
    </row>
    <row r="704" spans="1:2" x14ac:dyDescent="0.25">
      <c r="A704" s="2" t="s">
        <v>976</v>
      </c>
      <c r="B704" s="3">
        <v>1179.0000000000009</v>
      </c>
    </row>
    <row r="705" spans="1:2" x14ac:dyDescent="0.25">
      <c r="A705" s="2" t="s">
        <v>765</v>
      </c>
      <c r="B705" s="3">
        <v>1178.7599999999977</v>
      </c>
    </row>
    <row r="706" spans="1:2" x14ac:dyDescent="0.25">
      <c r="A706" s="2" t="s">
        <v>1017</v>
      </c>
      <c r="B706" s="3">
        <v>1178.49</v>
      </c>
    </row>
    <row r="707" spans="1:2" x14ac:dyDescent="0.25">
      <c r="A707" s="2" t="s">
        <v>493</v>
      </c>
      <c r="B707" s="3">
        <v>1175.7200000000007</v>
      </c>
    </row>
    <row r="708" spans="1:2" x14ac:dyDescent="0.25">
      <c r="A708" s="2" t="s">
        <v>211</v>
      </c>
      <c r="B708" s="3">
        <v>1174.3200000000002</v>
      </c>
    </row>
    <row r="709" spans="1:2" x14ac:dyDescent="0.25">
      <c r="A709" s="2" t="s">
        <v>1581</v>
      </c>
      <c r="B709" s="3">
        <v>1173.9199999999985</v>
      </c>
    </row>
    <row r="710" spans="1:2" x14ac:dyDescent="0.25">
      <c r="A710" s="2" t="s">
        <v>397</v>
      </c>
      <c r="B710" s="3">
        <v>1172.25</v>
      </c>
    </row>
    <row r="711" spans="1:2" x14ac:dyDescent="0.25">
      <c r="A711" s="2" t="s">
        <v>1058</v>
      </c>
      <c r="B711" s="3">
        <v>1171.3200000000006</v>
      </c>
    </row>
    <row r="712" spans="1:2" x14ac:dyDescent="0.25">
      <c r="A712" s="2" t="s">
        <v>827</v>
      </c>
      <c r="B712" s="3">
        <v>1170.6799999999964</v>
      </c>
    </row>
    <row r="713" spans="1:2" x14ac:dyDescent="0.25">
      <c r="A713" s="2" t="s">
        <v>909</v>
      </c>
      <c r="B713" s="3">
        <v>1170.6600000000024</v>
      </c>
    </row>
    <row r="714" spans="1:2" x14ac:dyDescent="0.25">
      <c r="A714" s="2" t="s">
        <v>1294</v>
      </c>
      <c r="B714" s="3">
        <v>1169.2799999999959</v>
      </c>
    </row>
    <row r="715" spans="1:2" x14ac:dyDescent="0.25">
      <c r="A715" s="2" t="s">
        <v>1493</v>
      </c>
      <c r="B715" s="3">
        <v>1168.4399999999971</v>
      </c>
    </row>
    <row r="716" spans="1:2" x14ac:dyDescent="0.25">
      <c r="A716" s="2" t="s">
        <v>321</v>
      </c>
      <c r="B716" s="3">
        <v>1166.7899999999977</v>
      </c>
    </row>
    <row r="717" spans="1:2" x14ac:dyDescent="0.25">
      <c r="A717" s="2" t="s">
        <v>1296</v>
      </c>
      <c r="B717" s="3">
        <v>1166.2999999999972</v>
      </c>
    </row>
    <row r="718" spans="1:2" x14ac:dyDescent="0.25">
      <c r="A718" s="2" t="s">
        <v>450</v>
      </c>
      <c r="B718" s="3">
        <v>1165.7100000000005</v>
      </c>
    </row>
    <row r="719" spans="1:2" x14ac:dyDescent="0.25">
      <c r="A719" s="2" t="s">
        <v>445</v>
      </c>
      <c r="B719" s="3">
        <v>1165.6099999999992</v>
      </c>
    </row>
    <row r="720" spans="1:2" x14ac:dyDescent="0.25">
      <c r="A720" s="2" t="s">
        <v>1160</v>
      </c>
      <c r="B720" s="3">
        <v>1165.3200000000031</v>
      </c>
    </row>
    <row r="721" spans="1:2" x14ac:dyDescent="0.25">
      <c r="A721" s="2" t="s">
        <v>1136</v>
      </c>
      <c r="B721" s="3">
        <v>1165.3</v>
      </c>
    </row>
    <row r="722" spans="1:2" x14ac:dyDescent="0.25">
      <c r="A722" s="2" t="s">
        <v>755</v>
      </c>
      <c r="B722" s="3">
        <v>1164.6399999999981</v>
      </c>
    </row>
    <row r="723" spans="1:2" x14ac:dyDescent="0.25">
      <c r="A723" s="2" t="s">
        <v>863</v>
      </c>
      <c r="B723" s="3">
        <v>1164.1200000000031</v>
      </c>
    </row>
    <row r="724" spans="1:2" x14ac:dyDescent="0.25">
      <c r="A724" s="2" t="s">
        <v>1463</v>
      </c>
      <c r="B724" s="3">
        <v>1163.7900000000011</v>
      </c>
    </row>
    <row r="725" spans="1:2" x14ac:dyDescent="0.25">
      <c r="A725" s="2" t="s">
        <v>884</v>
      </c>
      <c r="B725" s="3">
        <v>1162.0800000000008</v>
      </c>
    </row>
    <row r="726" spans="1:2" x14ac:dyDescent="0.25">
      <c r="A726" s="2" t="s">
        <v>1567</v>
      </c>
      <c r="B726" s="3">
        <v>1162.0599999999997</v>
      </c>
    </row>
    <row r="727" spans="1:2" x14ac:dyDescent="0.25">
      <c r="A727" s="2" t="s">
        <v>1221</v>
      </c>
      <c r="B727" s="3">
        <v>1160.3400000000029</v>
      </c>
    </row>
    <row r="728" spans="1:2" x14ac:dyDescent="0.25">
      <c r="A728" s="2" t="s">
        <v>596</v>
      </c>
      <c r="B728" s="3">
        <v>1159.1100000000015</v>
      </c>
    </row>
    <row r="729" spans="1:2" x14ac:dyDescent="0.25">
      <c r="A729" s="2" t="s">
        <v>605</v>
      </c>
      <c r="B729" s="3">
        <v>1157.6799999999987</v>
      </c>
    </row>
    <row r="730" spans="1:2" x14ac:dyDescent="0.25">
      <c r="A730" s="2" t="s">
        <v>631</v>
      </c>
      <c r="B730" s="3">
        <v>1156.4499999999996</v>
      </c>
    </row>
    <row r="731" spans="1:2" x14ac:dyDescent="0.25">
      <c r="A731" s="2" t="s">
        <v>1108</v>
      </c>
      <c r="B731" s="3">
        <v>1154.8599999999965</v>
      </c>
    </row>
    <row r="732" spans="1:2" x14ac:dyDescent="0.25">
      <c r="A732" s="2" t="s">
        <v>1439</v>
      </c>
      <c r="B732" s="3">
        <v>1153.2800000000007</v>
      </c>
    </row>
    <row r="733" spans="1:2" x14ac:dyDescent="0.25">
      <c r="A733" s="2" t="s">
        <v>495</v>
      </c>
      <c r="B733" s="3">
        <v>1153.2000000000003</v>
      </c>
    </row>
    <row r="734" spans="1:2" x14ac:dyDescent="0.25">
      <c r="A734" s="2" t="s">
        <v>1235</v>
      </c>
      <c r="B734" s="3">
        <v>1152.000000000002</v>
      </c>
    </row>
    <row r="735" spans="1:2" x14ac:dyDescent="0.25">
      <c r="A735" s="2" t="s">
        <v>169</v>
      </c>
      <c r="B735" s="3">
        <v>1151.5000000000014</v>
      </c>
    </row>
    <row r="736" spans="1:2" x14ac:dyDescent="0.25">
      <c r="A736" s="2" t="s">
        <v>1498</v>
      </c>
      <c r="B736" s="3">
        <v>1147.9100000000001</v>
      </c>
    </row>
    <row r="737" spans="1:2" x14ac:dyDescent="0.25">
      <c r="A737" s="2" t="s">
        <v>576</v>
      </c>
      <c r="B737" s="3">
        <v>1146.3499999999995</v>
      </c>
    </row>
    <row r="738" spans="1:2" x14ac:dyDescent="0.25">
      <c r="A738" s="2" t="s">
        <v>479</v>
      </c>
      <c r="B738" s="3">
        <v>1145.7599999999989</v>
      </c>
    </row>
    <row r="739" spans="1:2" x14ac:dyDescent="0.25">
      <c r="A739" s="2" t="s">
        <v>258</v>
      </c>
      <c r="B739" s="3">
        <v>1145.4000000000008</v>
      </c>
    </row>
    <row r="740" spans="1:2" x14ac:dyDescent="0.25">
      <c r="A740" s="2" t="s">
        <v>1120</v>
      </c>
      <c r="B740" s="3">
        <v>1144.9999999999989</v>
      </c>
    </row>
    <row r="741" spans="1:2" x14ac:dyDescent="0.25">
      <c r="A741" s="2" t="s">
        <v>1505</v>
      </c>
      <c r="B741" s="3">
        <v>1144.7999999999993</v>
      </c>
    </row>
    <row r="742" spans="1:2" x14ac:dyDescent="0.25">
      <c r="A742" s="2" t="s">
        <v>658</v>
      </c>
      <c r="B742" s="3">
        <v>1141.4199999999976</v>
      </c>
    </row>
    <row r="743" spans="1:2" x14ac:dyDescent="0.25">
      <c r="A743" s="2" t="s">
        <v>843</v>
      </c>
      <c r="B743" s="3">
        <v>1140.9900000000005</v>
      </c>
    </row>
    <row r="744" spans="1:2" x14ac:dyDescent="0.25">
      <c r="A744" s="2" t="s">
        <v>1461</v>
      </c>
      <c r="B744" s="3">
        <v>1140.7199999999998</v>
      </c>
    </row>
    <row r="745" spans="1:2" x14ac:dyDescent="0.25">
      <c r="A745" s="2" t="s">
        <v>907</v>
      </c>
      <c r="B745" s="3">
        <v>1139.5300000000004</v>
      </c>
    </row>
    <row r="746" spans="1:2" x14ac:dyDescent="0.25">
      <c r="A746" s="2" t="s">
        <v>322</v>
      </c>
      <c r="B746" s="3">
        <v>1138.1300000000008</v>
      </c>
    </row>
    <row r="747" spans="1:2" x14ac:dyDescent="0.25">
      <c r="A747" s="2" t="s">
        <v>1510</v>
      </c>
      <c r="B747" s="3">
        <v>1138.0999999999983</v>
      </c>
    </row>
    <row r="748" spans="1:2" x14ac:dyDescent="0.25">
      <c r="A748" s="2" t="s">
        <v>603</v>
      </c>
      <c r="B748" s="3">
        <v>1137.930000000003</v>
      </c>
    </row>
    <row r="749" spans="1:2" x14ac:dyDescent="0.25">
      <c r="A749" s="2" t="s">
        <v>865</v>
      </c>
      <c r="B749" s="3">
        <v>1137.9200000000033</v>
      </c>
    </row>
    <row r="750" spans="1:2" x14ac:dyDescent="0.25">
      <c r="A750" s="2" t="s">
        <v>989</v>
      </c>
      <c r="B750" s="3">
        <v>1137.3000000000002</v>
      </c>
    </row>
    <row r="751" spans="1:2" x14ac:dyDescent="0.25">
      <c r="A751" s="2" t="s">
        <v>213</v>
      </c>
      <c r="B751" s="3">
        <v>1137.0400000000004</v>
      </c>
    </row>
    <row r="752" spans="1:2" x14ac:dyDescent="0.25">
      <c r="A752" s="2" t="s">
        <v>1346</v>
      </c>
      <c r="B752" s="3">
        <v>1136.6100000000006</v>
      </c>
    </row>
    <row r="753" spans="1:2" x14ac:dyDescent="0.25">
      <c r="A753" s="2" t="s">
        <v>844</v>
      </c>
      <c r="B753" s="3">
        <v>1136.3200000000015</v>
      </c>
    </row>
    <row r="754" spans="1:2" x14ac:dyDescent="0.25">
      <c r="A754" s="2" t="s">
        <v>1696</v>
      </c>
      <c r="B754" s="3">
        <v>1134.9799999999975</v>
      </c>
    </row>
    <row r="755" spans="1:2" x14ac:dyDescent="0.25">
      <c r="A755" s="2" t="s">
        <v>341</v>
      </c>
      <c r="B755" s="3">
        <v>1132.23</v>
      </c>
    </row>
    <row r="756" spans="1:2" x14ac:dyDescent="0.25">
      <c r="A756" s="2" t="s">
        <v>550</v>
      </c>
      <c r="B756" s="3">
        <v>1129.0800000000006</v>
      </c>
    </row>
    <row r="757" spans="1:2" x14ac:dyDescent="0.25">
      <c r="A757" s="2" t="s">
        <v>1092</v>
      </c>
      <c r="B757" s="3">
        <v>1129.0499999999981</v>
      </c>
    </row>
    <row r="758" spans="1:2" x14ac:dyDescent="0.25">
      <c r="A758" s="2" t="s">
        <v>935</v>
      </c>
      <c r="B758" s="3">
        <v>1128.6000000000001</v>
      </c>
    </row>
    <row r="759" spans="1:2" x14ac:dyDescent="0.25">
      <c r="A759" s="2" t="s">
        <v>757</v>
      </c>
      <c r="B759" s="3">
        <v>1127.7399999999971</v>
      </c>
    </row>
    <row r="760" spans="1:2" x14ac:dyDescent="0.25">
      <c r="A760" s="2" t="s">
        <v>838</v>
      </c>
      <c r="B760" s="3">
        <v>1125.650000000001</v>
      </c>
    </row>
    <row r="761" spans="1:2" x14ac:dyDescent="0.25">
      <c r="A761" s="2" t="s">
        <v>1554</v>
      </c>
      <c r="B761" s="3">
        <v>1125.5400000000016</v>
      </c>
    </row>
    <row r="762" spans="1:2" x14ac:dyDescent="0.25">
      <c r="A762" s="2" t="s">
        <v>1299</v>
      </c>
      <c r="B762" s="3">
        <v>1124.9699999999989</v>
      </c>
    </row>
    <row r="763" spans="1:2" x14ac:dyDescent="0.25">
      <c r="A763" s="2" t="s">
        <v>867</v>
      </c>
      <c r="B763" s="3">
        <v>1124.7000000000014</v>
      </c>
    </row>
    <row r="764" spans="1:2" x14ac:dyDescent="0.25">
      <c r="A764" s="2" t="s">
        <v>985</v>
      </c>
      <c r="B764" s="3">
        <v>1123.6499999999994</v>
      </c>
    </row>
    <row r="765" spans="1:2" x14ac:dyDescent="0.25">
      <c r="A765" s="2" t="s">
        <v>539</v>
      </c>
      <c r="B765" s="3">
        <v>1123.1999999999996</v>
      </c>
    </row>
    <row r="766" spans="1:2" x14ac:dyDescent="0.25">
      <c r="A766" s="2" t="s">
        <v>1474</v>
      </c>
      <c r="B766" s="3">
        <v>1123.199999999998</v>
      </c>
    </row>
    <row r="767" spans="1:2" x14ac:dyDescent="0.25">
      <c r="A767" s="2" t="s">
        <v>221</v>
      </c>
      <c r="B767" s="3">
        <v>1122.6599999999999</v>
      </c>
    </row>
    <row r="768" spans="1:2" x14ac:dyDescent="0.25">
      <c r="A768" s="2" t="s">
        <v>519</v>
      </c>
      <c r="B768" s="3">
        <v>1121.9999999999995</v>
      </c>
    </row>
    <row r="769" spans="1:2" x14ac:dyDescent="0.25">
      <c r="A769" s="2" t="s">
        <v>1552</v>
      </c>
      <c r="B769" s="3">
        <v>1120.5200000000013</v>
      </c>
    </row>
    <row r="770" spans="1:2" x14ac:dyDescent="0.25">
      <c r="A770" s="2" t="s">
        <v>949</v>
      </c>
      <c r="B770" s="3">
        <v>1120.3799999999987</v>
      </c>
    </row>
    <row r="771" spans="1:2" x14ac:dyDescent="0.25">
      <c r="A771" s="2" t="s">
        <v>1037</v>
      </c>
      <c r="B771" s="3">
        <v>1118.2499999999993</v>
      </c>
    </row>
    <row r="772" spans="1:2" x14ac:dyDescent="0.25">
      <c r="A772" s="2" t="s">
        <v>1579</v>
      </c>
      <c r="B772" s="3">
        <v>1115.0999999999999</v>
      </c>
    </row>
    <row r="773" spans="1:2" x14ac:dyDescent="0.25">
      <c r="A773" s="2" t="s">
        <v>979</v>
      </c>
      <c r="B773" s="3">
        <v>1113.6999999999996</v>
      </c>
    </row>
    <row r="774" spans="1:2" x14ac:dyDescent="0.25">
      <c r="A774" s="2" t="s">
        <v>1297</v>
      </c>
      <c r="B774" s="3">
        <v>1111.8599999999988</v>
      </c>
    </row>
    <row r="775" spans="1:2" x14ac:dyDescent="0.25">
      <c r="A775" s="2" t="s">
        <v>499</v>
      </c>
      <c r="B775" s="3">
        <v>1109.6200000000031</v>
      </c>
    </row>
    <row r="776" spans="1:2" x14ac:dyDescent="0.25">
      <c r="A776" s="2" t="s">
        <v>503</v>
      </c>
      <c r="B776" s="3">
        <v>1108.9100000000012</v>
      </c>
    </row>
    <row r="777" spans="1:2" x14ac:dyDescent="0.25">
      <c r="A777" s="2" t="s">
        <v>309</v>
      </c>
      <c r="B777" s="3">
        <v>1107.7500000000023</v>
      </c>
    </row>
    <row r="778" spans="1:2" x14ac:dyDescent="0.25">
      <c r="A778" s="2" t="s">
        <v>1468</v>
      </c>
      <c r="B778" s="3">
        <v>1106.8400000000024</v>
      </c>
    </row>
    <row r="779" spans="1:2" x14ac:dyDescent="0.25">
      <c r="A779" s="2" t="s">
        <v>224</v>
      </c>
      <c r="B779" s="3">
        <v>1106.7000000000014</v>
      </c>
    </row>
    <row r="780" spans="1:2" x14ac:dyDescent="0.25">
      <c r="A780" s="2" t="s">
        <v>808</v>
      </c>
      <c r="B780" s="3">
        <v>1105.4699999999989</v>
      </c>
    </row>
    <row r="781" spans="1:2" x14ac:dyDescent="0.25">
      <c r="A781" s="2" t="s">
        <v>435</v>
      </c>
      <c r="B781" s="3">
        <v>1104.6000000000008</v>
      </c>
    </row>
    <row r="782" spans="1:2" x14ac:dyDescent="0.25">
      <c r="A782" s="2" t="s">
        <v>478</v>
      </c>
      <c r="B782" s="3">
        <v>1104.5299999999986</v>
      </c>
    </row>
    <row r="783" spans="1:2" x14ac:dyDescent="0.25">
      <c r="A783" s="2" t="s">
        <v>212</v>
      </c>
      <c r="B783" s="3">
        <v>1103.5300000000027</v>
      </c>
    </row>
    <row r="784" spans="1:2" x14ac:dyDescent="0.25">
      <c r="A784" s="2" t="s">
        <v>1291</v>
      </c>
      <c r="B784" s="3">
        <v>1102.9800000000027</v>
      </c>
    </row>
    <row r="785" spans="1:2" x14ac:dyDescent="0.25">
      <c r="A785" s="2" t="s">
        <v>381</v>
      </c>
      <c r="B785" s="3">
        <v>1102.3599999999976</v>
      </c>
    </row>
    <row r="786" spans="1:2" x14ac:dyDescent="0.25">
      <c r="A786" s="2" t="s">
        <v>151</v>
      </c>
      <c r="B786" s="3">
        <v>1099.9599999999978</v>
      </c>
    </row>
    <row r="787" spans="1:2" x14ac:dyDescent="0.25">
      <c r="A787" s="2" t="s">
        <v>395</v>
      </c>
      <c r="B787" s="3">
        <v>1099.8000000000022</v>
      </c>
    </row>
    <row r="788" spans="1:2" x14ac:dyDescent="0.25">
      <c r="A788" s="2" t="s">
        <v>1049</v>
      </c>
      <c r="B788" s="3">
        <v>1099.8000000000006</v>
      </c>
    </row>
    <row r="789" spans="1:2" x14ac:dyDescent="0.25">
      <c r="A789" s="2" t="s">
        <v>857</v>
      </c>
      <c r="B789" s="3">
        <v>1099.3100000000031</v>
      </c>
    </row>
    <row r="790" spans="1:2" x14ac:dyDescent="0.25">
      <c r="A790" s="2" t="s">
        <v>1680</v>
      </c>
      <c r="B790" s="3">
        <v>1099.0600000000004</v>
      </c>
    </row>
    <row r="791" spans="1:2" x14ac:dyDescent="0.25">
      <c r="A791" s="2" t="s">
        <v>804</v>
      </c>
      <c r="B791" s="3">
        <v>1098.6499999999992</v>
      </c>
    </row>
    <row r="792" spans="1:2" x14ac:dyDescent="0.25">
      <c r="A792" s="2" t="s">
        <v>1607</v>
      </c>
      <c r="B792" s="3">
        <v>1097.6900000000019</v>
      </c>
    </row>
    <row r="793" spans="1:2" x14ac:dyDescent="0.25">
      <c r="A793" s="2" t="s">
        <v>1228</v>
      </c>
      <c r="B793" s="3">
        <v>1093.5000000000016</v>
      </c>
    </row>
    <row r="794" spans="1:2" x14ac:dyDescent="0.25">
      <c r="A794" s="2" t="s">
        <v>953</v>
      </c>
      <c r="B794" s="3">
        <v>1089.5300000000002</v>
      </c>
    </row>
    <row r="795" spans="1:2" x14ac:dyDescent="0.25">
      <c r="A795" s="2" t="s">
        <v>795</v>
      </c>
      <c r="B795" s="3">
        <v>1089.3199999999968</v>
      </c>
    </row>
    <row r="796" spans="1:2" x14ac:dyDescent="0.25">
      <c r="A796" s="2" t="s">
        <v>1249</v>
      </c>
      <c r="B796" s="3">
        <v>1088.4299999999996</v>
      </c>
    </row>
    <row r="797" spans="1:2" x14ac:dyDescent="0.25">
      <c r="A797" s="2" t="s">
        <v>1422</v>
      </c>
      <c r="B797" s="3">
        <v>1086.9600000000037</v>
      </c>
    </row>
    <row r="798" spans="1:2" x14ac:dyDescent="0.25">
      <c r="A798" s="2" t="s">
        <v>521</v>
      </c>
      <c r="B798" s="3">
        <v>1086.749999999997</v>
      </c>
    </row>
    <row r="799" spans="1:2" x14ac:dyDescent="0.25">
      <c r="A799" s="2" t="s">
        <v>1657</v>
      </c>
      <c r="B799" s="3">
        <v>1082.8999999999967</v>
      </c>
    </row>
    <row r="800" spans="1:2" x14ac:dyDescent="0.25">
      <c r="A800" s="2" t="s">
        <v>1128</v>
      </c>
      <c r="B800" s="3">
        <v>1082.7200000000014</v>
      </c>
    </row>
    <row r="801" spans="1:2" x14ac:dyDescent="0.25">
      <c r="A801" s="2" t="s">
        <v>1454</v>
      </c>
      <c r="B801" s="3">
        <v>1082.1600000000012</v>
      </c>
    </row>
    <row r="802" spans="1:2" x14ac:dyDescent="0.25">
      <c r="A802" s="2" t="s">
        <v>941</v>
      </c>
      <c r="B802" s="3">
        <v>1081.8000000000025</v>
      </c>
    </row>
    <row r="803" spans="1:2" x14ac:dyDescent="0.25">
      <c r="A803" s="2" t="s">
        <v>411</v>
      </c>
      <c r="B803" s="3">
        <v>1081.1400000000021</v>
      </c>
    </row>
    <row r="804" spans="1:2" x14ac:dyDescent="0.25">
      <c r="A804" s="2" t="s">
        <v>353</v>
      </c>
      <c r="B804" s="3">
        <v>1076.7000000000007</v>
      </c>
    </row>
    <row r="805" spans="1:2" x14ac:dyDescent="0.25">
      <c r="A805" s="2" t="s">
        <v>615</v>
      </c>
      <c r="B805" s="3">
        <v>1074.8399999999992</v>
      </c>
    </row>
    <row r="806" spans="1:2" x14ac:dyDescent="0.25">
      <c r="A806" s="2" t="s">
        <v>988</v>
      </c>
      <c r="B806" s="3">
        <v>1071.9800000000025</v>
      </c>
    </row>
    <row r="807" spans="1:2" x14ac:dyDescent="0.25">
      <c r="A807" s="2" t="s">
        <v>195</v>
      </c>
      <c r="B807" s="3">
        <v>1070.8799999999985</v>
      </c>
    </row>
    <row r="808" spans="1:2" x14ac:dyDescent="0.25">
      <c r="A808" s="2" t="s">
        <v>379</v>
      </c>
      <c r="B808" s="3">
        <v>1070.6000000000015</v>
      </c>
    </row>
    <row r="809" spans="1:2" x14ac:dyDescent="0.25">
      <c r="A809" s="2" t="s">
        <v>1521</v>
      </c>
      <c r="B809" s="3">
        <v>1070.5500000000018</v>
      </c>
    </row>
    <row r="810" spans="1:2" x14ac:dyDescent="0.25">
      <c r="A810" s="2" t="s">
        <v>186</v>
      </c>
      <c r="B810" s="3">
        <v>1069.6999999999994</v>
      </c>
    </row>
    <row r="811" spans="1:2" x14ac:dyDescent="0.25">
      <c r="A811" s="2" t="s">
        <v>1566</v>
      </c>
      <c r="B811" s="3">
        <v>1069.6400000000015</v>
      </c>
    </row>
    <row r="812" spans="1:2" x14ac:dyDescent="0.25">
      <c r="A812" s="2" t="s">
        <v>1326</v>
      </c>
      <c r="B812" s="3">
        <v>1069.3199999999977</v>
      </c>
    </row>
    <row r="813" spans="1:2" x14ac:dyDescent="0.25">
      <c r="A813" s="2" t="s">
        <v>206</v>
      </c>
      <c r="B813" s="3">
        <v>1068.1700000000005</v>
      </c>
    </row>
    <row r="814" spans="1:2" x14ac:dyDescent="0.25">
      <c r="A814" s="2" t="s">
        <v>408</v>
      </c>
      <c r="B814" s="3">
        <v>1063.7699999999998</v>
      </c>
    </row>
    <row r="815" spans="1:2" x14ac:dyDescent="0.25">
      <c r="A815" s="2" t="s">
        <v>1260</v>
      </c>
      <c r="B815" s="3">
        <v>1063.7500000000005</v>
      </c>
    </row>
    <row r="816" spans="1:2" x14ac:dyDescent="0.25">
      <c r="A816" s="2" t="s">
        <v>256</v>
      </c>
      <c r="B816" s="3">
        <v>1062.1200000000015</v>
      </c>
    </row>
    <row r="817" spans="1:2" x14ac:dyDescent="0.25">
      <c r="A817" s="2" t="s">
        <v>501</v>
      </c>
      <c r="B817" s="3">
        <v>1060.2900000000016</v>
      </c>
    </row>
    <row r="818" spans="1:2" x14ac:dyDescent="0.25">
      <c r="A818" s="2" t="s">
        <v>1662</v>
      </c>
      <c r="B818" s="3">
        <v>1060.0699999999981</v>
      </c>
    </row>
    <row r="819" spans="1:2" x14ac:dyDescent="0.25">
      <c r="A819" s="2" t="s">
        <v>179</v>
      </c>
      <c r="B819" s="3">
        <v>1059.8600000000019</v>
      </c>
    </row>
    <row r="820" spans="1:2" x14ac:dyDescent="0.25">
      <c r="A820" s="2" t="s">
        <v>173</v>
      </c>
      <c r="B820" s="3">
        <v>1059.2999999999984</v>
      </c>
    </row>
    <row r="821" spans="1:2" x14ac:dyDescent="0.25">
      <c r="A821" s="2" t="s">
        <v>522</v>
      </c>
      <c r="B821" s="3">
        <v>1058.8499999999981</v>
      </c>
    </row>
    <row r="822" spans="1:2" x14ac:dyDescent="0.25">
      <c r="A822" s="2" t="s">
        <v>722</v>
      </c>
      <c r="B822" s="3">
        <v>1058.4000000000033</v>
      </c>
    </row>
    <row r="823" spans="1:2" x14ac:dyDescent="0.25">
      <c r="A823" s="2" t="s">
        <v>746</v>
      </c>
      <c r="B823" s="3">
        <v>1056.5599999999984</v>
      </c>
    </row>
    <row r="824" spans="1:2" x14ac:dyDescent="0.25">
      <c r="A824" s="2" t="s">
        <v>340</v>
      </c>
      <c r="B824" s="3">
        <v>1056.4799999999987</v>
      </c>
    </row>
    <row r="825" spans="1:2" x14ac:dyDescent="0.25">
      <c r="A825" s="2" t="s">
        <v>1257</v>
      </c>
      <c r="B825" s="3">
        <v>1052.2800000000029</v>
      </c>
    </row>
    <row r="826" spans="1:2" x14ac:dyDescent="0.25">
      <c r="A826" s="2" t="s">
        <v>945</v>
      </c>
      <c r="B826" s="3">
        <v>1052.2500000000016</v>
      </c>
    </row>
    <row r="827" spans="1:2" x14ac:dyDescent="0.25">
      <c r="A827" s="2" t="s">
        <v>515</v>
      </c>
      <c r="B827" s="3">
        <v>1051.9800000000027</v>
      </c>
    </row>
    <row r="828" spans="1:2" x14ac:dyDescent="0.25">
      <c r="A828" s="2" t="s">
        <v>1344</v>
      </c>
      <c r="B828" s="3">
        <v>1050.8999999999969</v>
      </c>
    </row>
    <row r="829" spans="1:2" x14ac:dyDescent="0.25">
      <c r="A829" s="2" t="s">
        <v>1651</v>
      </c>
      <c r="B829" s="3">
        <v>1050.5599999999988</v>
      </c>
    </row>
    <row r="830" spans="1:2" x14ac:dyDescent="0.25">
      <c r="A830" s="2" t="s">
        <v>1074</v>
      </c>
      <c r="B830" s="3">
        <v>1049.3999999999983</v>
      </c>
    </row>
    <row r="831" spans="1:2" x14ac:dyDescent="0.25">
      <c r="A831" s="2" t="s">
        <v>363</v>
      </c>
      <c r="B831" s="3">
        <v>1047.4600000000019</v>
      </c>
    </row>
    <row r="832" spans="1:2" x14ac:dyDescent="0.25">
      <c r="A832" s="2" t="s">
        <v>1467</v>
      </c>
      <c r="B832" s="3">
        <v>1046.7600000000002</v>
      </c>
    </row>
    <row r="833" spans="1:2" x14ac:dyDescent="0.25">
      <c r="A833" s="2" t="s">
        <v>1497</v>
      </c>
      <c r="B833" s="3">
        <v>1045.9399999999994</v>
      </c>
    </row>
    <row r="834" spans="1:2" x14ac:dyDescent="0.25">
      <c r="A834" s="2" t="s">
        <v>332</v>
      </c>
      <c r="B834" s="3">
        <v>1045.3299999999988</v>
      </c>
    </row>
    <row r="835" spans="1:2" x14ac:dyDescent="0.25">
      <c r="A835" s="2" t="s">
        <v>733</v>
      </c>
      <c r="B835" s="3">
        <v>1044.770000000002</v>
      </c>
    </row>
    <row r="836" spans="1:2" x14ac:dyDescent="0.25">
      <c r="A836" s="2" t="s">
        <v>1086</v>
      </c>
      <c r="B836" s="3">
        <v>1043.2799999999975</v>
      </c>
    </row>
    <row r="837" spans="1:2" x14ac:dyDescent="0.25">
      <c r="A837" s="2" t="s">
        <v>980</v>
      </c>
      <c r="B837" s="3">
        <v>1042.4399999999994</v>
      </c>
    </row>
    <row r="838" spans="1:2" x14ac:dyDescent="0.25">
      <c r="A838" s="2" t="s">
        <v>531</v>
      </c>
      <c r="B838" s="3">
        <v>1041.5900000000017</v>
      </c>
    </row>
    <row r="839" spans="1:2" x14ac:dyDescent="0.25">
      <c r="A839" s="2" t="s">
        <v>987</v>
      </c>
      <c r="B839" s="3">
        <v>1040.2300000000025</v>
      </c>
    </row>
    <row r="840" spans="1:2" x14ac:dyDescent="0.25">
      <c r="A840" s="2" t="s">
        <v>1677</v>
      </c>
      <c r="B840" s="3">
        <v>1038.6999999999996</v>
      </c>
    </row>
    <row r="841" spans="1:2" x14ac:dyDescent="0.25">
      <c r="A841" s="2" t="s">
        <v>656</v>
      </c>
      <c r="B841" s="3">
        <v>1037.9999999999998</v>
      </c>
    </row>
    <row r="842" spans="1:2" x14ac:dyDescent="0.25">
      <c r="A842" s="2" t="s">
        <v>1580</v>
      </c>
      <c r="B842" s="3">
        <v>1037.7599999999979</v>
      </c>
    </row>
    <row r="843" spans="1:2" x14ac:dyDescent="0.25">
      <c r="A843" s="2" t="s">
        <v>1424</v>
      </c>
      <c r="B843" s="3">
        <v>1037.7399999999971</v>
      </c>
    </row>
    <row r="844" spans="1:2" x14ac:dyDescent="0.25">
      <c r="A844" s="2" t="s">
        <v>819</v>
      </c>
      <c r="B844" s="3">
        <v>1037.3999999999996</v>
      </c>
    </row>
    <row r="845" spans="1:2" x14ac:dyDescent="0.25">
      <c r="A845" s="2" t="s">
        <v>536</v>
      </c>
      <c r="B845" s="3">
        <v>1036.7999999999988</v>
      </c>
    </row>
    <row r="846" spans="1:2" x14ac:dyDescent="0.25">
      <c r="A846" s="2" t="s">
        <v>1615</v>
      </c>
      <c r="B846" s="3">
        <v>1035.0000000000018</v>
      </c>
    </row>
    <row r="847" spans="1:2" x14ac:dyDescent="0.25">
      <c r="A847" s="2" t="s">
        <v>391</v>
      </c>
      <c r="B847" s="3">
        <v>1031.9399999999973</v>
      </c>
    </row>
    <row r="848" spans="1:2" x14ac:dyDescent="0.25">
      <c r="A848" s="2" t="s">
        <v>958</v>
      </c>
      <c r="B848" s="3">
        <v>1027.6999999999985</v>
      </c>
    </row>
    <row r="849" spans="1:2" x14ac:dyDescent="0.25">
      <c r="A849" s="2" t="s">
        <v>964</v>
      </c>
      <c r="B849" s="3">
        <v>1025.6700000000014</v>
      </c>
    </row>
    <row r="850" spans="1:2" x14ac:dyDescent="0.25">
      <c r="A850" s="2" t="s">
        <v>630</v>
      </c>
      <c r="B850" s="3">
        <v>1024.8600000000026</v>
      </c>
    </row>
    <row r="851" spans="1:2" x14ac:dyDescent="0.25">
      <c r="A851" s="2" t="s">
        <v>1485</v>
      </c>
      <c r="B851" s="3">
        <v>1024.8300000000022</v>
      </c>
    </row>
    <row r="852" spans="1:2" x14ac:dyDescent="0.25">
      <c r="A852" s="2" t="s">
        <v>1596</v>
      </c>
      <c r="B852" s="3">
        <v>1023.0000000000026</v>
      </c>
    </row>
    <row r="853" spans="1:2" x14ac:dyDescent="0.25">
      <c r="A853" s="2" t="s">
        <v>146</v>
      </c>
      <c r="B853" s="3">
        <v>1022.5599999999962</v>
      </c>
    </row>
    <row r="854" spans="1:2" x14ac:dyDescent="0.25">
      <c r="A854" s="2" t="s">
        <v>649</v>
      </c>
      <c r="B854" s="3">
        <v>1021.2400000000019</v>
      </c>
    </row>
    <row r="855" spans="1:2" x14ac:dyDescent="0.25">
      <c r="A855" s="2" t="s">
        <v>840</v>
      </c>
      <c r="B855" s="3">
        <v>1020.8400000000007</v>
      </c>
    </row>
    <row r="856" spans="1:2" x14ac:dyDescent="0.25">
      <c r="A856" s="2" t="s">
        <v>205</v>
      </c>
      <c r="B856" s="3">
        <v>1020.4600000000025</v>
      </c>
    </row>
    <row r="857" spans="1:2" x14ac:dyDescent="0.25">
      <c r="A857" s="2" t="s">
        <v>1191</v>
      </c>
      <c r="B857" s="3">
        <v>1020.2699999999982</v>
      </c>
    </row>
    <row r="858" spans="1:2" x14ac:dyDescent="0.25">
      <c r="A858" s="2" t="s">
        <v>1509</v>
      </c>
      <c r="B858" s="3">
        <v>1019.3500000000022</v>
      </c>
    </row>
    <row r="859" spans="1:2" x14ac:dyDescent="0.25">
      <c r="A859" s="2" t="s">
        <v>1583</v>
      </c>
      <c r="B859" s="3">
        <v>1019.3500000000015</v>
      </c>
    </row>
    <row r="860" spans="1:2" x14ac:dyDescent="0.25">
      <c r="A860" s="2" t="s">
        <v>1594</v>
      </c>
      <c r="B860" s="3">
        <v>1017.1100000000021</v>
      </c>
    </row>
    <row r="861" spans="1:2" x14ac:dyDescent="0.25">
      <c r="A861" s="2" t="s">
        <v>492</v>
      </c>
      <c r="B861" s="3">
        <v>1017.0799999999979</v>
      </c>
    </row>
    <row r="862" spans="1:2" x14ac:dyDescent="0.25">
      <c r="A862" s="2" t="s">
        <v>177</v>
      </c>
      <c r="B862" s="3">
        <v>1014.5999999999966</v>
      </c>
    </row>
    <row r="863" spans="1:2" x14ac:dyDescent="0.25">
      <c r="A863" s="2" t="s">
        <v>1606</v>
      </c>
      <c r="B863" s="3">
        <v>1011.7900000000006</v>
      </c>
    </row>
    <row r="864" spans="1:2" x14ac:dyDescent="0.25">
      <c r="A864" s="2" t="s">
        <v>587</v>
      </c>
      <c r="B864" s="3">
        <v>1011.7499999999982</v>
      </c>
    </row>
    <row r="865" spans="1:2" x14ac:dyDescent="0.25">
      <c r="A865" s="2" t="s">
        <v>760</v>
      </c>
      <c r="B865" s="3">
        <v>1010.9200000000026</v>
      </c>
    </row>
    <row r="866" spans="1:2" x14ac:dyDescent="0.25">
      <c r="A866" s="2" t="s">
        <v>1469</v>
      </c>
      <c r="B866" s="3">
        <v>1008.5800000000025</v>
      </c>
    </row>
    <row r="867" spans="1:2" x14ac:dyDescent="0.25">
      <c r="A867" s="2" t="s">
        <v>1093</v>
      </c>
      <c r="B867" s="3">
        <v>1007.9200000000027</v>
      </c>
    </row>
    <row r="868" spans="1:2" x14ac:dyDescent="0.25">
      <c r="A868" s="2" t="s">
        <v>1512</v>
      </c>
      <c r="B868" s="3">
        <v>1006.25</v>
      </c>
    </row>
    <row r="869" spans="1:2" x14ac:dyDescent="0.25">
      <c r="A869" s="2" t="s">
        <v>498</v>
      </c>
      <c r="B869" s="3">
        <v>1005.5300000000018</v>
      </c>
    </row>
    <row r="870" spans="1:2" x14ac:dyDescent="0.25">
      <c r="A870" s="2" t="s">
        <v>676</v>
      </c>
      <c r="B870" s="3">
        <v>1004.19</v>
      </c>
    </row>
    <row r="871" spans="1:2" x14ac:dyDescent="0.25">
      <c r="A871" s="2" t="s">
        <v>685</v>
      </c>
      <c r="B871" s="3">
        <v>1003.2299999999982</v>
      </c>
    </row>
    <row r="872" spans="1:2" x14ac:dyDescent="0.25">
      <c r="A872" s="2" t="s">
        <v>906</v>
      </c>
      <c r="B872" s="3">
        <v>1003.1999999999977</v>
      </c>
    </row>
    <row r="873" spans="1:2" x14ac:dyDescent="0.25">
      <c r="A873" s="2" t="s">
        <v>1535</v>
      </c>
      <c r="B873" s="3">
        <v>1002.7400000000007</v>
      </c>
    </row>
    <row r="874" spans="1:2" x14ac:dyDescent="0.25">
      <c r="A874" s="2" t="s">
        <v>1263</v>
      </c>
      <c r="B874" s="3">
        <v>1002.7300000000025</v>
      </c>
    </row>
    <row r="875" spans="1:2" x14ac:dyDescent="0.25">
      <c r="A875" s="2" t="s">
        <v>245</v>
      </c>
      <c r="B875" s="3">
        <v>1002.2400000000035</v>
      </c>
    </row>
    <row r="876" spans="1:2" x14ac:dyDescent="0.25">
      <c r="A876" s="2" t="s">
        <v>798</v>
      </c>
      <c r="B876" s="3">
        <v>1001.0999999999982</v>
      </c>
    </row>
    <row r="877" spans="1:2" x14ac:dyDescent="0.25">
      <c r="A877" s="2" t="s">
        <v>1689</v>
      </c>
      <c r="B877" s="3">
        <v>1000.7300000000009</v>
      </c>
    </row>
    <row r="878" spans="1:2" x14ac:dyDescent="0.25">
      <c r="A878" s="2" t="s">
        <v>1069</v>
      </c>
      <c r="B878" s="3">
        <v>1000.1599999999979</v>
      </c>
    </row>
    <row r="879" spans="1:2" x14ac:dyDescent="0.25">
      <c r="A879" s="2" t="s">
        <v>887</v>
      </c>
      <c r="B879" s="3">
        <v>999.12000000000012</v>
      </c>
    </row>
    <row r="880" spans="1:2" x14ac:dyDescent="0.25">
      <c r="A880" s="2" t="s">
        <v>1285</v>
      </c>
      <c r="B880" s="3">
        <v>998.27999999999793</v>
      </c>
    </row>
    <row r="881" spans="1:2" x14ac:dyDescent="0.25">
      <c r="A881" s="2" t="s">
        <v>1339</v>
      </c>
      <c r="B881" s="3">
        <v>997.91999999999973</v>
      </c>
    </row>
    <row r="882" spans="1:2" x14ac:dyDescent="0.25">
      <c r="A882" s="2" t="s">
        <v>992</v>
      </c>
      <c r="B882" s="3">
        <v>997.2799999999994</v>
      </c>
    </row>
    <row r="883" spans="1:2" x14ac:dyDescent="0.25">
      <c r="A883" s="2" t="s">
        <v>1605</v>
      </c>
      <c r="B883" s="3">
        <v>996.92999999999915</v>
      </c>
    </row>
    <row r="884" spans="1:2" x14ac:dyDescent="0.25">
      <c r="A884" s="2" t="s">
        <v>846</v>
      </c>
      <c r="B884" s="3">
        <v>996.44999999999834</v>
      </c>
    </row>
    <row r="885" spans="1:2" x14ac:dyDescent="0.25">
      <c r="A885" s="2" t="s">
        <v>473</v>
      </c>
      <c r="B885" s="3">
        <v>995.43999999999869</v>
      </c>
    </row>
    <row r="886" spans="1:2" x14ac:dyDescent="0.25">
      <c r="A886" s="2" t="s">
        <v>705</v>
      </c>
      <c r="B886" s="3">
        <v>994.07999999999777</v>
      </c>
    </row>
    <row r="887" spans="1:2" x14ac:dyDescent="0.25">
      <c r="A887" s="2" t="s">
        <v>336</v>
      </c>
      <c r="B887" s="3">
        <v>993.01999999999987</v>
      </c>
    </row>
    <row r="888" spans="1:2" x14ac:dyDescent="0.25">
      <c r="A888" s="2" t="s">
        <v>1013</v>
      </c>
      <c r="B888" s="3">
        <v>992.25</v>
      </c>
    </row>
    <row r="889" spans="1:2" x14ac:dyDescent="0.25">
      <c r="A889" s="2" t="s">
        <v>1407</v>
      </c>
      <c r="B889" s="3">
        <v>991.38000000000284</v>
      </c>
    </row>
    <row r="890" spans="1:2" x14ac:dyDescent="0.25">
      <c r="A890" s="2" t="s">
        <v>1041</v>
      </c>
      <c r="B890" s="3">
        <v>990.85000000000377</v>
      </c>
    </row>
    <row r="891" spans="1:2" x14ac:dyDescent="0.25">
      <c r="A891" s="2" t="s">
        <v>533</v>
      </c>
      <c r="B891" s="3">
        <v>990.07000000000062</v>
      </c>
    </row>
    <row r="892" spans="1:2" x14ac:dyDescent="0.25">
      <c r="A892" s="2" t="s">
        <v>1137</v>
      </c>
      <c r="B892" s="3">
        <v>989.11999999999637</v>
      </c>
    </row>
    <row r="893" spans="1:2" x14ac:dyDescent="0.25">
      <c r="A893" s="2" t="s">
        <v>1270</v>
      </c>
      <c r="B893" s="3">
        <v>988.34999999999752</v>
      </c>
    </row>
    <row r="894" spans="1:2" x14ac:dyDescent="0.25">
      <c r="A894" s="2" t="s">
        <v>327</v>
      </c>
      <c r="B894" s="3">
        <v>986.11999999999694</v>
      </c>
    </row>
    <row r="895" spans="1:2" x14ac:dyDescent="0.25">
      <c r="A895" s="2" t="s">
        <v>469</v>
      </c>
      <c r="B895" s="3">
        <v>986.09999999999809</v>
      </c>
    </row>
    <row r="896" spans="1:2" x14ac:dyDescent="0.25">
      <c r="A896" s="2" t="s">
        <v>944</v>
      </c>
      <c r="B896" s="3">
        <v>984.37000000000012</v>
      </c>
    </row>
    <row r="897" spans="1:2" x14ac:dyDescent="0.25">
      <c r="A897" s="2" t="s">
        <v>1518</v>
      </c>
      <c r="B897" s="3">
        <v>984.33999999999708</v>
      </c>
    </row>
    <row r="898" spans="1:2" x14ac:dyDescent="0.25">
      <c r="A898" s="2" t="s">
        <v>451</v>
      </c>
      <c r="B898" s="3">
        <v>983.9400000000021</v>
      </c>
    </row>
    <row r="899" spans="1:2" x14ac:dyDescent="0.25">
      <c r="A899" s="2" t="s">
        <v>1486</v>
      </c>
      <c r="B899" s="3">
        <v>982.80000000000211</v>
      </c>
    </row>
    <row r="900" spans="1:2" x14ac:dyDescent="0.25">
      <c r="A900" s="2" t="s">
        <v>862</v>
      </c>
      <c r="B900" s="3">
        <v>981.7200000000023</v>
      </c>
    </row>
    <row r="901" spans="1:2" x14ac:dyDescent="0.25">
      <c r="A901" s="2" t="s">
        <v>570</v>
      </c>
      <c r="B901" s="3">
        <v>979.08000000000243</v>
      </c>
    </row>
    <row r="902" spans="1:2" x14ac:dyDescent="0.25">
      <c r="A902" s="2" t="s">
        <v>1096</v>
      </c>
      <c r="B902" s="3">
        <v>978.68000000000268</v>
      </c>
    </row>
    <row r="903" spans="1:2" x14ac:dyDescent="0.25">
      <c r="A903" s="2" t="s">
        <v>315</v>
      </c>
      <c r="B903" s="3">
        <v>978.65000000000134</v>
      </c>
    </row>
    <row r="904" spans="1:2" x14ac:dyDescent="0.25">
      <c r="A904" s="2" t="s">
        <v>1571</v>
      </c>
      <c r="B904" s="3">
        <v>978.62000000000012</v>
      </c>
    </row>
    <row r="905" spans="1:2" x14ac:dyDescent="0.25">
      <c r="A905" s="2" t="s">
        <v>449</v>
      </c>
      <c r="B905" s="3">
        <v>978.4800000000015</v>
      </c>
    </row>
    <row r="906" spans="1:2" x14ac:dyDescent="0.25">
      <c r="A906" s="2" t="s">
        <v>1370</v>
      </c>
      <c r="B906" s="3">
        <v>978.01000000000204</v>
      </c>
    </row>
    <row r="907" spans="1:2" x14ac:dyDescent="0.25">
      <c r="A907" s="2" t="s">
        <v>1288</v>
      </c>
      <c r="B907" s="3">
        <v>977.88000000000329</v>
      </c>
    </row>
    <row r="908" spans="1:2" x14ac:dyDescent="0.25">
      <c r="A908" s="2" t="s">
        <v>642</v>
      </c>
      <c r="B908" s="3">
        <v>977.22000000000071</v>
      </c>
    </row>
    <row r="909" spans="1:2" x14ac:dyDescent="0.25">
      <c r="A909" s="2" t="s">
        <v>1267</v>
      </c>
      <c r="B909" s="3">
        <v>976.40999999999872</v>
      </c>
    </row>
    <row r="910" spans="1:2" x14ac:dyDescent="0.25">
      <c r="A910" s="2" t="s">
        <v>1035</v>
      </c>
      <c r="B910" s="3">
        <v>976.08000000000243</v>
      </c>
    </row>
    <row r="911" spans="1:2" x14ac:dyDescent="0.25">
      <c r="A911" s="2" t="s">
        <v>1645</v>
      </c>
      <c r="B911" s="3">
        <v>971.27999999999918</v>
      </c>
    </row>
    <row r="912" spans="1:2" x14ac:dyDescent="0.25">
      <c r="A912" s="2" t="s">
        <v>1543</v>
      </c>
      <c r="B912" s="3">
        <v>970.92000000000269</v>
      </c>
    </row>
    <row r="913" spans="1:2" x14ac:dyDescent="0.25">
      <c r="A913" s="2" t="s">
        <v>1150</v>
      </c>
      <c r="B913" s="3">
        <v>970.53000000000202</v>
      </c>
    </row>
    <row r="914" spans="1:2" x14ac:dyDescent="0.25">
      <c r="A914" s="2" t="s">
        <v>861</v>
      </c>
      <c r="B914" s="3">
        <v>970.52999999999963</v>
      </c>
    </row>
    <row r="915" spans="1:2" x14ac:dyDescent="0.25">
      <c r="A915" s="2" t="s">
        <v>800</v>
      </c>
      <c r="B915" s="3">
        <v>968.40000000000191</v>
      </c>
    </row>
    <row r="916" spans="1:2" x14ac:dyDescent="0.25">
      <c r="A916" s="2" t="s">
        <v>734</v>
      </c>
      <c r="B916" s="3">
        <v>966.00000000000205</v>
      </c>
    </row>
    <row r="917" spans="1:2" x14ac:dyDescent="0.25">
      <c r="A917" s="2" t="s">
        <v>525</v>
      </c>
      <c r="B917" s="3">
        <v>965.70000000000141</v>
      </c>
    </row>
    <row r="918" spans="1:2" x14ac:dyDescent="0.25">
      <c r="A918" s="2" t="s">
        <v>1699</v>
      </c>
      <c r="B918" s="3">
        <v>963.5999999999998</v>
      </c>
    </row>
    <row r="919" spans="1:2" x14ac:dyDescent="0.25">
      <c r="A919" s="2" t="s">
        <v>1112</v>
      </c>
      <c r="B919" s="3">
        <v>963.20000000000312</v>
      </c>
    </row>
    <row r="920" spans="1:2" x14ac:dyDescent="0.25">
      <c r="A920" s="2" t="s">
        <v>1047</v>
      </c>
      <c r="B920" s="3">
        <v>962.77999999999815</v>
      </c>
    </row>
    <row r="921" spans="1:2" x14ac:dyDescent="0.25">
      <c r="A921" s="2" t="s">
        <v>1301</v>
      </c>
      <c r="B921" s="3">
        <v>962.64000000000044</v>
      </c>
    </row>
    <row r="922" spans="1:2" x14ac:dyDescent="0.25">
      <c r="A922" s="2" t="s">
        <v>316</v>
      </c>
      <c r="B922" s="3">
        <v>962.40999999999769</v>
      </c>
    </row>
    <row r="923" spans="1:2" x14ac:dyDescent="0.25">
      <c r="A923" s="2" t="s">
        <v>1604</v>
      </c>
      <c r="B923" s="3">
        <v>962.22000000000025</v>
      </c>
    </row>
    <row r="924" spans="1:2" x14ac:dyDescent="0.25">
      <c r="A924" s="2" t="s">
        <v>829</v>
      </c>
      <c r="B924" s="3">
        <v>960.75000000000057</v>
      </c>
    </row>
    <row r="925" spans="1:2" x14ac:dyDescent="0.25">
      <c r="A925" s="2" t="s">
        <v>936</v>
      </c>
      <c r="B925" s="3">
        <v>960.66000000000224</v>
      </c>
    </row>
    <row r="926" spans="1:2" x14ac:dyDescent="0.25">
      <c r="A926" s="2" t="s">
        <v>1414</v>
      </c>
      <c r="B926" s="3">
        <v>960.48000000000297</v>
      </c>
    </row>
    <row r="927" spans="1:2" x14ac:dyDescent="0.25">
      <c r="A927" s="2" t="s">
        <v>527</v>
      </c>
      <c r="B927" s="3">
        <v>960.1199999999975</v>
      </c>
    </row>
    <row r="928" spans="1:2" x14ac:dyDescent="0.25">
      <c r="A928" s="2" t="s">
        <v>1593</v>
      </c>
      <c r="B928" s="3">
        <v>959.49999999999886</v>
      </c>
    </row>
    <row r="929" spans="1:2" x14ac:dyDescent="0.25">
      <c r="A929" s="2" t="s">
        <v>1038</v>
      </c>
      <c r="B929" s="3">
        <v>956.15999999999917</v>
      </c>
    </row>
    <row r="930" spans="1:2" x14ac:dyDescent="0.25">
      <c r="A930" s="2" t="s">
        <v>747</v>
      </c>
      <c r="B930" s="3">
        <v>955.49999999999818</v>
      </c>
    </row>
    <row r="931" spans="1:2" x14ac:dyDescent="0.25">
      <c r="A931" s="2" t="s">
        <v>1063</v>
      </c>
      <c r="B931" s="3">
        <v>952.280000000001</v>
      </c>
    </row>
    <row r="932" spans="1:2" x14ac:dyDescent="0.25">
      <c r="A932" s="2" t="s">
        <v>1481</v>
      </c>
      <c r="B932" s="3">
        <v>951.7800000000027</v>
      </c>
    </row>
    <row r="933" spans="1:2" x14ac:dyDescent="0.25">
      <c r="A933" s="2" t="s">
        <v>903</v>
      </c>
      <c r="B933" s="3">
        <v>951.27999999999872</v>
      </c>
    </row>
    <row r="934" spans="1:2" x14ac:dyDescent="0.25">
      <c r="A934" s="2" t="s">
        <v>386</v>
      </c>
      <c r="B934" s="3">
        <v>951.27999999999861</v>
      </c>
    </row>
    <row r="935" spans="1:2" x14ac:dyDescent="0.25">
      <c r="A935" s="2" t="s">
        <v>306</v>
      </c>
      <c r="B935" s="3">
        <v>951.27999999999804</v>
      </c>
    </row>
    <row r="936" spans="1:2" x14ac:dyDescent="0.25">
      <c r="A936" s="2" t="s">
        <v>770</v>
      </c>
      <c r="B936" s="3">
        <v>950.35000000000048</v>
      </c>
    </row>
    <row r="937" spans="1:2" x14ac:dyDescent="0.25">
      <c r="A937" s="2" t="s">
        <v>1587</v>
      </c>
      <c r="B937" s="3">
        <v>949.44000000000278</v>
      </c>
    </row>
    <row r="938" spans="1:2" x14ac:dyDescent="0.25">
      <c r="A938" s="2" t="s">
        <v>544</v>
      </c>
      <c r="B938" s="3">
        <v>948.59999999999809</v>
      </c>
    </row>
    <row r="939" spans="1:2" x14ac:dyDescent="0.25">
      <c r="A939" s="2" t="s">
        <v>1476</v>
      </c>
      <c r="B939" s="3">
        <v>948.59999999999684</v>
      </c>
    </row>
    <row r="940" spans="1:2" x14ac:dyDescent="0.25">
      <c r="A940" s="2" t="s">
        <v>1095</v>
      </c>
      <c r="B940" s="3">
        <v>948.09000000000196</v>
      </c>
    </row>
    <row r="941" spans="1:2" x14ac:dyDescent="0.25">
      <c r="A941" s="2" t="s">
        <v>360</v>
      </c>
      <c r="B941" s="3">
        <v>947.20000000000164</v>
      </c>
    </row>
    <row r="942" spans="1:2" x14ac:dyDescent="0.25">
      <c r="A942" s="2" t="s">
        <v>568</v>
      </c>
      <c r="B942" s="3">
        <v>944.57999999999822</v>
      </c>
    </row>
    <row r="943" spans="1:2" x14ac:dyDescent="0.25">
      <c r="A943" s="2" t="s">
        <v>471</v>
      </c>
      <c r="B943" s="3">
        <v>944.2800000000027</v>
      </c>
    </row>
    <row r="944" spans="1:2" x14ac:dyDescent="0.25">
      <c r="A944" s="2" t="s">
        <v>971</v>
      </c>
      <c r="B944" s="3">
        <v>943.79999999999859</v>
      </c>
    </row>
    <row r="945" spans="1:2" x14ac:dyDescent="0.25">
      <c r="A945" s="2" t="s">
        <v>1436</v>
      </c>
      <c r="B945" s="3">
        <v>943.46000000000242</v>
      </c>
    </row>
    <row r="946" spans="1:2" x14ac:dyDescent="0.25">
      <c r="A946" s="2" t="s">
        <v>1238</v>
      </c>
      <c r="B946" s="3">
        <v>942.88000000000113</v>
      </c>
    </row>
    <row r="947" spans="1:2" x14ac:dyDescent="0.25">
      <c r="A947" s="2" t="s">
        <v>419</v>
      </c>
      <c r="B947" s="3">
        <v>942.40000000000168</v>
      </c>
    </row>
    <row r="948" spans="1:2" x14ac:dyDescent="0.25">
      <c r="A948" s="2" t="s">
        <v>274</v>
      </c>
      <c r="B948" s="3">
        <v>942.40000000000157</v>
      </c>
    </row>
    <row r="949" spans="1:2" x14ac:dyDescent="0.25">
      <c r="A949" s="2" t="s">
        <v>1557</v>
      </c>
      <c r="B949" s="3">
        <v>942.13999999999783</v>
      </c>
    </row>
    <row r="950" spans="1:2" x14ac:dyDescent="0.25">
      <c r="A950" s="2" t="s">
        <v>1213</v>
      </c>
      <c r="B950" s="3">
        <v>940.49999999999829</v>
      </c>
    </row>
    <row r="951" spans="1:2" x14ac:dyDescent="0.25">
      <c r="A951" s="2" t="s">
        <v>1133</v>
      </c>
      <c r="B951" s="3">
        <v>939.60000000000286</v>
      </c>
    </row>
    <row r="952" spans="1:2" x14ac:dyDescent="0.25">
      <c r="A952" s="2" t="s">
        <v>632</v>
      </c>
      <c r="B952" s="3">
        <v>939.59999999999809</v>
      </c>
    </row>
    <row r="953" spans="1:2" x14ac:dyDescent="0.25">
      <c r="A953" s="2" t="s">
        <v>597</v>
      </c>
      <c r="B953" s="3">
        <v>938.83999999999878</v>
      </c>
    </row>
    <row r="954" spans="1:2" x14ac:dyDescent="0.25">
      <c r="A954" s="2" t="s">
        <v>1635</v>
      </c>
      <c r="B954" s="3">
        <v>936.32000000000073</v>
      </c>
    </row>
    <row r="955" spans="1:2" x14ac:dyDescent="0.25">
      <c r="A955" s="2" t="s">
        <v>429</v>
      </c>
      <c r="B955" s="3">
        <v>935.77000000000055</v>
      </c>
    </row>
    <row r="956" spans="1:2" x14ac:dyDescent="0.25">
      <c r="A956" s="2" t="s">
        <v>508</v>
      </c>
      <c r="B956" s="3">
        <v>935.13000000000113</v>
      </c>
    </row>
    <row r="957" spans="1:2" x14ac:dyDescent="0.25">
      <c r="A957" s="2" t="s">
        <v>1189</v>
      </c>
      <c r="B957" s="3">
        <v>931.83999999999787</v>
      </c>
    </row>
    <row r="958" spans="1:2" x14ac:dyDescent="0.25">
      <c r="A958" s="2" t="s">
        <v>1061</v>
      </c>
      <c r="B958" s="3">
        <v>928.55999999999858</v>
      </c>
    </row>
    <row r="959" spans="1:2" x14ac:dyDescent="0.25">
      <c r="A959" s="2" t="s">
        <v>764</v>
      </c>
      <c r="B959" s="3">
        <v>927.42000000000269</v>
      </c>
    </row>
    <row r="960" spans="1:2" x14ac:dyDescent="0.25">
      <c r="A960" s="2" t="s">
        <v>187</v>
      </c>
      <c r="B960" s="3">
        <v>924.14000000000215</v>
      </c>
    </row>
    <row r="961" spans="1:2" x14ac:dyDescent="0.25">
      <c r="A961" s="2" t="s">
        <v>272</v>
      </c>
      <c r="B961" s="3">
        <v>923.319999999998</v>
      </c>
    </row>
    <row r="962" spans="1:2" x14ac:dyDescent="0.25">
      <c r="A962" s="2" t="s">
        <v>1088</v>
      </c>
      <c r="B962" s="3">
        <v>922.53000000000065</v>
      </c>
    </row>
    <row r="963" spans="1:2" x14ac:dyDescent="0.25">
      <c r="A963" s="2" t="s">
        <v>303</v>
      </c>
      <c r="B963" s="3">
        <v>922.20000000000266</v>
      </c>
    </row>
    <row r="964" spans="1:2" x14ac:dyDescent="0.25">
      <c r="A964" s="2" t="s">
        <v>145</v>
      </c>
      <c r="B964" s="3">
        <v>920.46000000000254</v>
      </c>
    </row>
    <row r="965" spans="1:2" x14ac:dyDescent="0.25">
      <c r="A965" s="2" t="s">
        <v>618</v>
      </c>
      <c r="B965" s="3">
        <v>919.69999999999857</v>
      </c>
    </row>
    <row r="966" spans="1:2" x14ac:dyDescent="0.25">
      <c r="A966" s="2" t="s">
        <v>438</v>
      </c>
      <c r="B966" s="3">
        <v>919.48000000000047</v>
      </c>
    </row>
    <row r="967" spans="1:2" x14ac:dyDescent="0.25">
      <c r="A967" s="2" t="s">
        <v>1451</v>
      </c>
      <c r="B967" s="3">
        <v>918.75</v>
      </c>
    </row>
    <row r="968" spans="1:2" x14ac:dyDescent="0.25">
      <c r="A968" s="2" t="s">
        <v>717</v>
      </c>
      <c r="B968" s="3">
        <v>917.60000000000184</v>
      </c>
    </row>
    <row r="969" spans="1:2" x14ac:dyDescent="0.25">
      <c r="A969" s="2" t="s">
        <v>1205</v>
      </c>
      <c r="B969" s="3">
        <v>917.60000000000082</v>
      </c>
    </row>
    <row r="970" spans="1:2" x14ac:dyDescent="0.25">
      <c r="A970" s="2" t="s">
        <v>638</v>
      </c>
      <c r="B970" s="3">
        <v>916.80000000000189</v>
      </c>
    </row>
    <row r="971" spans="1:2" x14ac:dyDescent="0.25">
      <c r="A971" s="2" t="s">
        <v>1582</v>
      </c>
      <c r="B971" s="3">
        <v>916.80000000000098</v>
      </c>
    </row>
    <row r="972" spans="1:2" x14ac:dyDescent="0.25">
      <c r="A972" s="2" t="s">
        <v>559</v>
      </c>
      <c r="B972" s="3">
        <v>915.30000000000211</v>
      </c>
    </row>
    <row r="973" spans="1:2" x14ac:dyDescent="0.25">
      <c r="A973" s="2" t="s">
        <v>1659</v>
      </c>
      <c r="B973" s="3">
        <v>915.19999999999732</v>
      </c>
    </row>
    <row r="974" spans="1:2" x14ac:dyDescent="0.25">
      <c r="A974" s="2" t="s">
        <v>931</v>
      </c>
      <c r="B974" s="3">
        <v>913.5000000000025</v>
      </c>
    </row>
    <row r="975" spans="1:2" x14ac:dyDescent="0.25">
      <c r="A975" s="2" t="s">
        <v>1377</v>
      </c>
      <c r="B975" s="3">
        <v>912.86999999999796</v>
      </c>
    </row>
    <row r="976" spans="1:2" x14ac:dyDescent="0.25">
      <c r="A976" s="2" t="s">
        <v>247</v>
      </c>
      <c r="B976" s="3">
        <v>910.5</v>
      </c>
    </row>
    <row r="977" spans="1:2" x14ac:dyDescent="0.25">
      <c r="A977" s="2" t="s">
        <v>215</v>
      </c>
      <c r="B977" s="3">
        <v>910.43000000000063</v>
      </c>
    </row>
    <row r="978" spans="1:2" x14ac:dyDescent="0.25">
      <c r="A978" s="2" t="s">
        <v>1220</v>
      </c>
      <c r="B978" s="3">
        <v>910.39000000000294</v>
      </c>
    </row>
    <row r="979" spans="1:2" x14ac:dyDescent="0.25">
      <c r="A979" s="2" t="s">
        <v>1495</v>
      </c>
      <c r="B979" s="3">
        <v>910.19999999999754</v>
      </c>
    </row>
    <row r="980" spans="1:2" x14ac:dyDescent="0.25">
      <c r="A980" s="2" t="s">
        <v>607</v>
      </c>
      <c r="B980" s="3">
        <v>909.65000000000259</v>
      </c>
    </row>
    <row r="981" spans="1:2" x14ac:dyDescent="0.25">
      <c r="A981" s="2" t="s">
        <v>592</v>
      </c>
      <c r="B981" s="3">
        <v>909.32000000000119</v>
      </c>
    </row>
    <row r="982" spans="1:2" x14ac:dyDescent="0.25">
      <c r="A982" s="2" t="s">
        <v>697</v>
      </c>
      <c r="B982" s="3">
        <v>908.80000000000189</v>
      </c>
    </row>
    <row r="983" spans="1:2" x14ac:dyDescent="0.25">
      <c r="A983" s="2" t="s">
        <v>1354</v>
      </c>
      <c r="B983" s="3">
        <v>906.44000000000233</v>
      </c>
    </row>
    <row r="984" spans="1:2" x14ac:dyDescent="0.25">
      <c r="A984" s="2" t="s">
        <v>524</v>
      </c>
      <c r="B984" s="3">
        <v>905.24999999999841</v>
      </c>
    </row>
    <row r="985" spans="1:2" x14ac:dyDescent="0.25">
      <c r="A985" s="2" t="s">
        <v>1536</v>
      </c>
      <c r="B985" s="3">
        <v>902.80000000000018</v>
      </c>
    </row>
    <row r="986" spans="1:2" x14ac:dyDescent="0.25">
      <c r="A986" s="2" t="s">
        <v>1055</v>
      </c>
      <c r="B986" s="3">
        <v>902.6999999999997</v>
      </c>
    </row>
    <row r="987" spans="1:2" x14ac:dyDescent="0.25">
      <c r="A987" s="2" t="s">
        <v>1337</v>
      </c>
      <c r="B987" s="3">
        <v>902.16000000000201</v>
      </c>
    </row>
    <row r="988" spans="1:2" x14ac:dyDescent="0.25">
      <c r="A988" s="2" t="s">
        <v>1555</v>
      </c>
      <c r="B988" s="3">
        <v>901.68000000000086</v>
      </c>
    </row>
    <row r="989" spans="1:2" x14ac:dyDescent="0.25">
      <c r="A989" s="2" t="s">
        <v>421</v>
      </c>
      <c r="B989" s="3">
        <v>901.59999999999854</v>
      </c>
    </row>
    <row r="990" spans="1:2" x14ac:dyDescent="0.25">
      <c r="A990" s="2" t="s">
        <v>1563</v>
      </c>
      <c r="B990" s="3">
        <v>901.38000000000056</v>
      </c>
    </row>
    <row r="991" spans="1:2" x14ac:dyDescent="0.25">
      <c r="A991" s="2" t="s">
        <v>1600</v>
      </c>
      <c r="B991" s="3">
        <v>901.32000000000278</v>
      </c>
    </row>
    <row r="992" spans="1:2" x14ac:dyDescent="0.25">
      <c r="A992" s="2" t="s">
        <v>335</v>
      </c>
      <c r="B992" s="3">
        <v>901.25</v>
      </c>
    </row>
    <row r="993" spans="1:2" x14ac:dyDescent="0.25">
      <c r="A993" s="2" t="s">
        <v>574</v>
      </c>
      <c r="B993" s="3">
        <v>901.11999999999796</v>
      </c>
    </row>
    <row r="994" spans="1:2" x14ac:dyDescent="0.25">
      <c r="A994" s="2" t="s">
        <v>1404</v>
      </c>
      <c r="B994" s="3">
        <v>900.76999999999953</v>
      </c>
    </row>
    <row r="995" spans="1:2" x14ac:dyDescent="0.25">
      <c r="A995" s="2" t="s">
        <v>1162</v>
      </c>
      <c r="B995" s="3">
        <v>897.11999999999739</v>
      </c>
    </row>
    <row r="996" spans="1:2" x14ac:dyDescent="0.25">
      <c r="A996" s="2" t="s">
        <v>1384</v>
      </c>
      <c r="B996" s="3">
        <v>895.8999999999985</v>
      </c>
    </row>
    <row r="997" spans="1:2" x14ac:dyDescent="0.25">
      <c r="A997" s="2" t="s">
        <v>1282</v>
      </c>
      <c r="B997" s="3">
        <v>894.40000000000157</v>
      </c>
    </row>
    <row r="998" spans="1:2" x14ac:dyDescent="0.25">
      <c r="A998" s="2" t="s">
        <v>583</v>
      </c>
      <c r="B998" s="3">
        <v>894.32999999999799</v>
      </c>
    </row>
    <row r="999" spans="1:2" x14ac:dyDescent="0.25">
      <c r="A999" s="2" t="s">
        <v>1053</v>
      </c>
      <c r="B999" s="3">
        <v>893.20000000000175</v>
      </c>
    </row>
    <row r="1000" spans="1:2" x14ac:dyDescent="0.25">
      <c r="A1000" s="2" t="s">
        <v>1443</v>
      </c>
      <c r="B1000" s="3">
        <v>892.98000000000025</v>
      </c>
    </row>
    <row r="1001" spans="1:2" x14ac:dyDescent="0.25">
      <c r="A1001" s="2" t="s">
        <v>982</v>
      </c>
      <c r="B1001" s="3">
        <v>892.0799999999997</v>
      </c>
    </row>
    <row r="1002" spans="1:2" x14ac:dyDescent="0.25">
      <c r="A1002" s="2" t="s">
        <v>881</v>
      </c>
      <c r="B1002" s="3">
        <v>891.00000000000148</v>
      </c>
    </row>
    <row r="1003" spans="1:2" x14ac:dyDescent="0.25">
      <c r="A1003" s="2" t="s">
        <v>1674</v>
      </c>
      <c r="B1003" s="3">
        <v>890.18999999999789</v>
      </c>
    </row>
    <row r="1004" spans="1:2" x14ac:dyDescent="0.25">
      <c r="A1004" s="2" t="s">
        <v>591</v>
      </c>
      <c r="B1004" s="3">
        <v>889.97999999999854</v>
      </c>
    </row>
    <row r="1005" spans="1:2" x14ac:dyDescent="0.25">
      <c r="A1005" s="2" t="s">
        <v>978</v>
      </c>
      <c r="B1005" s="3">
        <v>889.7600000000009</v>
      </c>
    </row>
    <row r="1006" spans="1:2" x14ac:dyDescent="0.25">
      <c r="A1006" s="2" t="s">
        <v>1576</v>
      </c>
      <c r="B1006" s="3">
        <v>889.34999999999843</v>
      </c>
    </row>
    <row r="1007" spans="1:2" x14ac:dyDescent="0.25">
      <c r="A1007" s="2" t="s">
        <v>802</v>
      </c>
      <c r="B1007" s="3">
        <v>888.21999999999684</v>
      </c>
    </row>
    <row r="1008" spans="1:2" x14ac:dyDescent="0.25">
      <c r="A1008" s="2" t="s">
        <v>766</v>
      </c>
      <c r="B1008" s="3">
        <v>887.11000000000206</v>
      </c>
    </row>
    <row r="1009" spans="1:2" x14ac:dyDescent="0.25">
      <c r="A1009" s="2" t="s">
        <v>1265</v>
      </c>
      <c r="B1009" s="3">
        <v>886.71999999999798</v>
      </c>
    </row>
    <row r="1010" spans="1:2" x14ac:dyDescent="0.25">
      <c r="A1010" s="2" t="s">
        <v>563</v>
      </c>
      <c r="B1010" s="3">
        <v>886.60000000000161</v>
      </c>
    </row>
    <row r="1011" spans="1:2" x14ac:dyDescent="0.25">
      <c r="A1011" s="2" t="s">
        <v>1000</v>
      </c>
      <c r="B1011" s="3">
        <v>886.38000000000181</v>
      </c>
    </row>
    <row r="1012" spans="1:2" x14ac:dyDescent="0.25">
      <c r="A1012" s="2" t="s">
        <v>333</v>
      </c>
      <c r="B1012" s="3">
        <v>885.60000000000127</v>
      </c>
    </row>
    <row r="1013" spans="1:2" x14ac:dyDescent="0.25">
      <c r="A1013" s="2" t="s">
        <v>1010</v>
      </c>
      <c r="B1013" s="3">
        <v>884.780000000001</v>
      </c>
    </row>
    <row r="1014" spans="1:2" x14ac:dyDescent="0.25">
      <c r="A1014" s="2" t="s">
        <v>222</v>
      </c>
      <c r="B1014" s="3">
        <v>884.65999999999781</v>
      </c>
    </row>
    <row r="1015" spans="1:2" x14ac:dyDescent="0.25">
      <c r="A1015" s="2" t="s">
        <v>1620</v>
      </c>
      <c r="B1015" s="3">
        <v>883.99999999999852</v>
      </c>
    </row>
    <row r="1016" spans="1:2" x14ac:dyDescent="0.25">
      <c r="A1016" s="2" t="s">
        <v>1311</v>
      </c>
      <c r="B1016" s="3">
        <v>883.680000000002</v>
      </c>
    </row>
    <row r="1017" spans="1:2" x14ac:dyDescent="0.25">
      <c r="A1017" s="2" t="s">
        <v>1132</v>
      </c>
      <c r="B1017" s="3">
        <v>882.80999999999767</v>
      </c>
    </row>
    <row r="1018" spans="1:2" x14ac:dyDescent="0.25">
      <c r="A1018" s="2" t="s">
        <v>238</v>
      </c>
      <c r="B1018" s="3">
        <v>882.56000000000301</v>
      </c>
    </row>
    <row r="1019" spans="1:2" x14ac:dyDescent="0.25">
      <c r="A1019" s="2" t="s">
        <v>799</v>
      </c>
      <c r="B1019" s="3">
        <v>882.30000000000075</v>
      </c>
    </row>
    <row r="1020" spans="1:2" x14ac:dyDescent="0.25">
      <c r="A1020" s="2" t="s">
        <v>810</v>
      </c>
      <c r="B1020" s="3">
        <v>882.00000000000216</v>
      </c>
    </row>
    <row r="1021" spans="1:2" x14ac:dyDescent="0.25">
      <c r="A1021" s="2" t="s">
        <v>899</v>
      </c>
      <c r="B1021" s="3">
        <v>880.85999999999876</v>
      </c>
    </row>
    <row r="1022" spans="1:2" x14ac:dyDescent="0.25">
      <c r="A1022" s="2" t="s">
        <v>218</v>
      </c>
      <c r="B1022" s="3">
        <v>880.5700000000005</v>
      </c>
    </row>
    <row r="1023" spans="1:2" x14ac:dyDescent="0.25">
      <c r="A1023" s="2" t="s">
        <v>1101</v>
      </c>
      <c r="B1023" s="3">
        <v>877.61000000000308</v>
      </c>
    </row>
    <row r="1024" spans="1:2" x14ac:dyDescent="0.25">
      <c r="A1024" s="2" t="s">
        <v>241</v>
      </c>
      <c r="B1024" s="3">
        <v>877.30999999999779</v>
      </c>
    </row>
    <row r="1025" spans="1:2" x14ac:dyDescent="0.25">
      <c r="A1025" s="2" t="s">
        <v>1122</v>
      </c>
      <c r="B1025" s="3">
        <v>876.22000000000151</v>
      </c>
    </row>
    <row r="1026" spans="1:2" x14ac:dyDescent="0.25">
      <c r="A1026" s="2" t="s">
        <v>1654</v>
      </c>
      <c r="B1026" s="3">
        <v>876.1499999999993</v>
      </c>
    </row>
    <row r="1027" spans="1:2" x14ac:dyDescent="0.25">
      <c r="A1027" s="2" t="s">
        <v>1118</v>
      </c>
      <c r="B1027" s="3">
        <v>875.89999999999884</v>
      </c>
    </row>
    <row r="1028" spans="1:2" x14ac:dyDescent="0.25">
      <c r="A1028" s="2" t="s">
        <v>1568</v>
      </c>
      <c r="B1028" s="3">
        <v>875.79999999999825</v>
      </c>
    </row>
    <row r="1029" spans="1:2" x14ac:dyDescent="0.25">
      <c r="A1029" s="2" t="s">
        <v>523</v>
      </c>
      <c r="B1029" s="3">
        <v>873.18000000000234</v>
      </c>
    </row>
    <row r="1030" spans="1:2" x14ac:dyDescent="0.25">
      <c r="A1030" s="2" t="s">
        <v>1408</v>
      </c>
      <c r="B1030" s="3">
        <v>873.18000000000211</v>
      </c>
    </row>
    <row r="1031" spans="1:2" x14ac:dyDescent="0.25">
      <c r="A1031" s="2" t="s">
        <v>1048</v>
      </c>
      <c r="B1031" s="3">
        <v>872.09999999999866</v>
      </c>
    </row>
    <row r="1032" spans="1:2" x14ac:dyDescent="0.25">
      <c r="A1032" s="2" t="s">
        <v>1121</v>
      </c>
      <c r="B1032" s="3">
        <v>871.64000000000146</v>
      </c>
    </row>
    <row r="1033" spans="1:2" x14ac:dyDescent="0.25">
      <c r="A1033" s="2" t="s">
        <v>1602</v>
      </c>
      <c r="B1033" s="3">
        <v>870.41999999999803</v>
      </c>
    </row>
    <row r="1034" spans="1:2" x14ac:dyDescent="0.25">
      <c r="A1034" s="2" t="s">
        <v>1159</v>
      </c>
      <c r="B1034" s="3">
        <v>868.56000000000188</v>
      </c>
    </row>
    <row r="1035" spans="1:2" x14ac:dyDescent="0.25">
      <c r="A1035" s="2" t="s">
        <v>619</v>
      </c>
      <c r="B1035" s="3">
        <v>866.8800000000017</v>
      </c>
    </row>
    <row r="1036" spans="1:2" x14ac:dyDescent="0.25">
      <c r="A1036" s="2" t="s">
        <v>834</v>
      </c>
      <c r="B1036" s="3">
        <v>865.77999999999827</v>
      </c>
    </row>
    <row r="1037" spans="1:2" x14ac:dyDescent="0.25">
      <c r="A1037" s="2" t="s">
        <v>1524</v>
      </c>
      <c r="B1037" s="3">
        <v>864.95999999999833</v>
      </c>
    </row>
    <row r="1038" spans="1:2" x14ac:dyDescent="0.25">
      <c r="A1038" s="2" t="s">
        <v>602</v>
      </c>
      <c r="B1038" s="3">
        <v>864.2600000000001</v>
      </c>
    </row>
    <row r="1039" spans="1:2" x14ac:dyDescent="0.25">
      <c r="A1039" s="2" t="s">
        <v>1544</v>
      </c>
      <c r="B1039" s="3">
        <v>863.52000000000157</v>
      </c>
    </row>
    <row r="1040" spans="1:2" x14ac:dyDescent="0.25">
      <c r="A1040" s="2" t="s">
        <v>1094</v>
      </c>
      <c r="B1040" s="3">
        <v>863.3500000000015</v>
      </c>
    </row>
    <row r="1041" spans="1:2" x14ac:dyDescent="0.25">
      <c r="A1041" s="2" t="s">
        <v>174</v>
      </c>
      <c r="B1041" s="3">
        <v>861.77999999999895</v>
      </c>
    </row>
    <row r="1042" spans="1:2" x14ac:dyDescent="0.25">
      <c r="A1042" s="2" t="s">
        <v>1513</v>
      </c>
      <c r="B1042" s="3">
        <v>859.43000000000222</v>
      </c>
    </row>
    <row r="1043" spans="1:2" x14ac:dyDescent="0.25">
      <c r="A1043" s="2" t="s">
        <v>927</v>
      </c>
      <c r="B1043" s="3">
        <v>859.35999999999808</v>
      </c>
    </row>
    <row r="1044" spans="1:2" x14ac:dyDescent="0.25">
      <c r="A1044" s="2" t="s">
        <v>484</v>
      </c>
      <c r="B1044" s="3">
        <v>858.38000000000011</v>
      </c>
    </row>
    <row r="1045" spans="1:2" x14ac:dyDescent="0.25">
      <c r="A1045" s="2" t="s">
        <v>181</v>
      </c>
      <c r="B1045" s="3">
        <v>857.78000000000156</v>
      </c>
    </row>
    <row r="1046" spans="1:2" x14ac:dyDescent="0.25">
      <c r="A1046" s="2" t="s">
        <v>562</v>
      </c>
      <c r="B1046" s="3">
        <v>856.79999999999791</v>
      </c>
    </row>
    <row r="1047" spans="1:2" x14ac:dyDescent="0.25">
      <c r="A1047" s="2" t="s">
        <v>1457</v>
      </c>
      <c r="B1047" s="3">
        <v>856.70999999999867</v>
      </c>
    </row>
    <row r="1048" spans="1:2" x14ac:dyDescent="0.25">
      <c r="A1048" s="2" t="s">
        <v>270</v>
      </c>
      <c r="B1048" s="3">
        <v>856.57000000000221</v>
      </c>
    </row>
    <row r="1049" spans="1:2" x14ac:dyDescent="0.25">
      <c r="A1049" s="2" t="s">
        <v>1310</v>
      </c>
      <c r="B1049" s="3">
        <v>856.5600000000012</v>
      </c>
    </row>
    <row r="1050" spans="1:2" x14ac:dyDescent="0.25">
      <c r="A1050" s="2" t="s">
        <v>713</v>
      </c>
      <c r="B1050" s="3">
        <v>856.5</v>
      </c>
    </row>
    <row r="1051" spans="1:2" x14ac:dyDescent="0.25">
      <c r="A1051" s="2" t="s">
        <v>1230</v>
      </c>
      <c r="B1051" s="3">
        <v>856.44000000000085</v>
      </c>
    </row>
    <row r="1052" spans="1:2" x14ac:dyDescent="0.25">
      <c r="A1052" s="2" t="s">
        <v>1470</v>
      </c>
      <c r="B1052" s="3">
        <v>855.55999999999779</v>
      </c>
    </row>
    <row r="1053" spans="1:2" x14ac:dyDescent="0.25">
      <c r="A1053" s="2" t="s">
        <v>1266</v>
      </c>
      <c r="B1053" s="3">
        <v>855.41999999999985</v>
      </c>
    </row>
    <row r="1054" spans="1:2" x14ac:dyDescent="0.25">
      <c r="A1054" s="2" t="s">
        <v>372</v>
      </c>
      <c r="B1054" s="3">
        <v>854.90000000000146</v>
      </c>
    </row>
    <row r="1055" spans="1:2" x14ac:dyDescent="0.25">
      <c r="A1055" s="2" t="s">
        <v>1520</v>
      </c>
      <c r="B1055" s="3">
        <v>854.84000000000231</v>
      </c>
    </row>
    <row r="1056" spans="1:2" x14ac:dyDescent="0.25">
      <c r="A1056" s="2" t="s">
        <v>1483</v>
      </c>
      <c r="B1056" s="3">
        <v>854.65999999999713</v>
      </c>
    </row>
    <row r="1057" spans="1:2" x14ac:dyDescent="0.25">
      <c r="A1057" s="2" t="s">
        <v>826</v>
      </c>
      <c r="B1057" s="3">
        <v>853.28999999999837</v>
      </c>
    </row>
    <row r="1058" spans="1:2" x14ac:dyDescent="0.25">
      <c r="A1058" s="2" t="s">
        <v>545</v>
      </c>
      <c r="B1058" s="3">
        <v>852.78</v>
      </c>
    </row>
    <row r="1059" spans="1:2" x14ac:dyDescent="0.25">
      <c r="A1059" s="2" t="s">
        <v>1207</v>
      </c>
      <c r="B1059" s="3">
        <v>851.15999999999804</v>
      </c>
    </row>
    <row r="1060" spans="1:2" x14ac:dyDescent="0.25">
      <c r="A1060" s="2" t="s">
        <v>966</v>
      </c>
      <c r="B1060" s="3">
        <v>851.15999999999804</v>
      </c>
    </row>
    <row r="1061" spans="1:2" x14ac:dyDescent="0.25">
      <c r="A1061" s="2" t="s">
        <v>762</v>
      </c>
      <c r="B1061" s="3">
        <v>849.52000000000021</v>
      </c>
    </row>
    <row r="1062" spans="1:2" x14ac:dyDescent="0.25">
      <c r="A1062" s="2" t="s">
        <v>775</v>
      </c>
      <c r="B1062" s="3">
        <v>849.30000000000223</v>
      </c>
    </row>
    <row r="1063" spans="1:2" x14ac:dyDescent="0.25">
      <c r="A1063" s="2" t="s">
        <v>305</v>
      </c>
      <c r="B1063" s="3">
        <v>848.88000000000193</v>
      </c>
    </row>
    <row r="1064" spans="1:2" x14ac:dyDescent="0.25">
      <c r="A1064" s="2" t="s">
        <v>1647</v>
      </c>
      <c r="B1064" s="3">
        <v>844.94000000000028</v>
      </c>
    </row>
    <row r="1065" spans="1:2" x14ac:dyDescent="0.25">
      <c r="A1065" s="2" t="s">
        <v>430</v>
      </c>
      <c r="B1065" s="3">
        <v>843.35</v>
      </c>
    </row>
    <row r="1066" spans="1:2" x14ac:dyDescent="0.25">
      <c r="A1066" s="2" t="s">
        <v>1547</v>
      </c>
      <c r="B1066" s="3">
        <v>843.19999999999879</v>
      </c>
    </row>
    <row r="1067" spans="1:2" x14ac:dyDescent="0.25">
      <c r="A1067" s="2" t="s">
        <v>825</v>
      </c>
      <c r="B1067" s="3">
        <v>843.14999999999804</v>
      </c>
    </row>
    <row r="1068" spans="1:2" x14ac:dyDescent="0.25">
      <c r="A1068" s="2" t="s">
        <v>789</v>
      </c>
      <c r="B1068" s="3">
        <v>843</v>
      </c>
    </row>
    <row r="1069" spans="1:2" x14ac:dyDescent="0.25">
      <c r="A1069" s="2" t="s">
        <v>1558</v>
      </c>
      <c r="B1069" s="3">
        <v>841.60000000000139</v>
      </c>
    </row>
    <row r="1070" spans="1:2" x14ac:dyDescent="0.25">
      <c r="A1070" s="2" t="s">
        <v>1022</v>
      </c>
      <c r="B1070" s="3">
        <v>841.3199999999988</v>
      </c>
    </row>
    <row r="1071" spans="1:2" x14ac:dyDescent="0.25">
      <c r="A1071" s="2" t="s">
        <v>1005</v>
      </c>
      <c r="B1071" s="3">
        <v>840.00000000000148</v>
      </c>
    </row>
    <row r="1072" spans="1:2" x14ac:dyDescent="0.25">
      <c r="A1072" s="2" t="s">
        <v>413</v>
      </c>
      <c r="B1072" s="3">
        <v>839.0399999999994</v>
      </c>
    </row>
    <row r="1073" spans="1:2" x14ac:dyDescent="0.25">
      <c r="A1073" s="2" t="s">
        <v>166</v>
      </c>
      <c r="B1073" s="3">
        <v>836.59999999999707</v>
      </c>
    </row>
    <row r="1074" spans="1:2" x14ac:dyDescent="0.25">
      <c r="A1074" s="2" t="s">
        <v>1081</v>
      </c>
      <c r="B1074" s="3">
        <v>836.22000000000048</v>
      </c>
    </row>
    <row r="1075" spans="1:2" x14ac:dyDescent="0.25">
      <c r="A1075" s="2" t="s">
        <v>1001</v>
      </c>
      <c r="B1075" s="3">
        <v>833.32999999999993</v>
      </c>
    </row>
    <row r="1076" spans="1:2" x14ac:dyDescent="0.25">
      <c r="A1076" s="2" t="s">
        <v>845</v>
      </c>
      <c r="B1076" s="3">
        <v>833.03999999999769</v>
      </c>
    </row>
    <row r="1077" spans="1:2" x14ac:dyDescent="0.25">
      <c r="A1077" s="2" t="s">
        <v>1405</v>
      </c>
      <c r="B1077" s="3">
        <v>832.0999999999982</v>
      </c>
    </row>
    <row r="1078" spans="1:2" x14ac:dyDescent="0.25">
      <c r="A1078" s="2" t="s">
        <v>175</v>
      </c>
      <c r="B1078" s="3">
        <v>831.75999999999988</v>
      </c>
    </row>
    <row r="1079" spans="1:2" x14ac:dyDescent="0.25">
      <c r="A1079" s="2" t="s">
        <v>371</v>
      </c>
      <c r="B1079" s="3">
        <v>831.65999999999872</v>
      </c>
    </row>
    <row r="1080" spans="1:2" x14ac:dyDescent="0.25">
      <c r="A1080" s="2" t="s">
        <v>1045</v>
      </c>
      <c r="B1080" s="3">
        <v>831.59999999999877</v>
      </c>
    </row>
    <row r="1081" spans="1:2" x14ac:dyDescent="0.25">
      <c r="A1081" s="2" t="s">
        <v>1633</v>
      </c>
      <c r="B1081" s="3">
        <v>831.59999999999854</v>
      </c>
    </row>
    <row r="1082" spans="1:2" x14ac:dyDescent="0.25">
      <c r="A1082" s="2" t="s">
        <v>1215</v>
      </c>
      <c r="B1082" s="3">
        <v>829.92000000000064</v>
      </c>
    </row>
    <row r="1083" spans="1:2" x14ac:dyDescent="0.25">
      <c r="A1083" s="2" t="s">
        <v>807</v>
      </c>
      <c r="B1083" s="3">
        <v>829.90000000000168</v>
      </c>
    </row>
    <row r="1084" spans="1:2" x14ac:dyDescent="0.25">
      <c r="A1084" s="2" t="s">
        <v>1553</v>
      </c>
      <c r="B1084" s="3">
        <v>828.80000000000166</v>
      </c>
    </row>
    <row r="1085" spans="1:2" x14ac:dyDescent="0.25">
      <c r="A1085" s="2" t="s">
        <v>956</v>
      </c>
      <c r="B1085" s="3">
        <v>827.92000000000041</v>
      </c>
    </row>
    <row r="1086" spans="1:2" x14ac:dyDescent="0.25">
      <c r="A1086" s="2" t="s">
        <v>1691</v>
      </c>
      <c r="B1086" s="3">
        <v>827.54000000000178</v>
      </c>
    </row>
    <row r="1087" spans="1:2" x14ac:dyDescent="0.25">
      <c r="A1087" s="2" t="s">
        <v>1019</v>
      </c>
      <c r="B1087" s="3">
        <v>826.87999999999988</v>
      </c>
    </row>
    <row r="1088" spans="1:2" x14ac:dyDescent="0.25">
      <c r="A1088" s="2" t="s">
        <v>288</v>
      </c>
      <c r="B1088" s="3">
        <v>826.14000000000294</v>
      </c>
    </row>
    <row r="1089" spans="1:2" x14ac:dyDescent="0.25">
      <c r="A1089" s="2" t="s">
        <v>458</v>
      </c>
      <c r="B1089" s="3">
        <v>825.35999999999888</v>
      </c>
    </row>
    <row r="1090" spans="1:2" x14ac:dyDescent="0.25">
      <c r="A1090" s="2" t="s">
        <v>246</v>
      </c>
      <c r="B1090" s="3">
        <v>824.99999999999784</v>
      </c>
    </row>
    <row r="1091" spans="1:2" x14ac:dyDescent="0.25">
      <c r="A1091" s="2" t="s">
        <v>1057</v>
      </c>
      <c r="B1091" s="3">
        <v>824.88000000000181</v>
      </c>
    </row>
    <row r="1092" spans="1:2" x14ac:dyDescent="0.25">
      <c r="A1092" s="2" t="s">
        <v>1066</v>
      </c>
      <c r="B1092" s="3">
        <v>824.219999999999</v>
      </c>
    </row>
    <row r="1093" spans="1:2" x14ac:dyDescent="0.25">
      <c r="A1093" s="2" t="s">
        <v>324</v>
      </c>
      <c r="B1093" s="3">
        <v>823.44000000000153</v>
      </c>
    </row>
    <row r="1094" spans="1:2" x14ac:dyDescent="0.25">
      <c r="A1094" s="2" t="s">
        <v>1410</v>
      </c>
      <c r="B1094" s="3">
        <v>823.26999999999941</v>
      </c>
    </row>
    <row r="1095" spans="1:2" x14ac:dyDescent="0.25">
      <c r="A1095" s="2" t="s">
        <v>1598</v>
      </c>
      <c r="B1095" s="3">
        <v>822.80000000000234</v>
      </c>
    </row>
    <row r="1096" spans="1:2" x14ac:dyDescent="0.25">
      <c r="A1096" s="2" t="s">
        <v>1253</v>
      </c>
      <c r="B1096" s="3">
        <v>822.00000000000227</v>
      </c>
    </row>
    <row r="1097" spans="1:2" x14ac:dyDescent="0.25">
      <c r="A1097" s="2" t="s">
        <v>1153</v>
      </c>
      <c r="B1097" s="3">
        <v>820.5</v>
      </c>
    </row>
    <row r="1098" spans="1:2" x14ac:dyDescent="0.25">
      <c r="A1098" s="2" t="s">
        <v>361</v>
      </c>
      <c r="B1098" s="3">
        <v>820.4400000000021</v>
      </c>
    </row>
    <row r="1099" spans="1:2" x14ac:dyDescent="0.25">
      <c r="A1099" s="2" t="s">
        <v>326</v>
      </c>
      <c r="B1099" s="3">
        <v>819.95000000000095</v>
      </c>
    </row>
    <row r="1100" spans="1:2" x14ac:dyDescent="0.25">
      <c r="A1100" s="2" t="s">
        <v>231</v>
      </c>
      <c r="B1100" s="3">
        <v>818.84999999999945</v>
      </c>
    </row>
    <row r="1101" spans="1:2" x14ac:dyDescent="0.25">
      <c r="A1101" s="2" t="s">
        <v>1672</v>
      </c>
      <c r="B1101" s="3">
        <v>818.400000000001</v>
      </c>
    </row>
    <row r="1102" spans="1:2" x14ac:dyDescent="0.25">
      <c r="A1102" s="2" t="s">
        <v>1623</v>
      </c>
      <c r="B1102" s="3">
        <v>817.88000000000216</v>
      </c>
    </row>
    <row r="1103" spans="1:2" x14ac:dyDescent="0.25">
      <c r="A1103" s="2" t="s">
        <v>1079</v>
      </c>
      <c r="B1103" s="3">
        <v>817.74000000000194</v>
      </c>
    </row>
    <row r="1104" spans="1:2" x14ac:dyDescent="0.25">
      <c r="A1104" s="2" t="s">
        <v>1350</v>
      </c>
      <c r="B1104" s="3">
        <v>816.95999999999776</v>
      </c>
    </row>
    <row r="1105" spans="1:2" x14ac:dyDescent="0.25">
      <c r="A1105" s="2" t="s">
        <v>528</v>
      </c>
      <c r="B1105" s="3">
        <v>814.89999999999895</v>
      </c>
    </row>
    <row r="1106" spans="1:2" x14ac:dyDescent="0.25">
      <c r="A1106" s="2" t="s">
        <v>817</v>
      </c>
      <c r="B1106" s="3">
        <v>814.66000000000179</v>
      </c>
    </row>
    <row r="1107" spans="1:2" x14ac:dyDescent="0.25">
      <c r="A1107" s="2" t="s">
        <v>885</v>
      </c>
      <c r="B1107" s="3">
        <v>814.4500000000013</v>
      </c>
    </row>
    <row r="1108" spans="1:2" x14ac:dyDescent="0.25">
      <c r="A1108" s="2" t="s">
        <v>244</v>
      </c>
      <c r="B1108" s="3">
        <v>813.3999999999985</v>
      </c>
    </row>
    <row r="1109" spans="1:2" x14ac:dyDescent="0.25">
      <c r="A1109" s="2" t="s">
        <v>877</v>
      </c>
      <c r="B1109" s="3">
        <v>813.25999999999806</v>
      </c>
    </row>
    <row r="1110" spans="1:2" x14ac:dyDescent="0.25">
      <c r="A1110" s="2" t="s">
        <v>750</v>
      </c>
      <c r="B1110" s="3">
        <v>811.79999999999814</v>
      </c>
    </row>
    <row r="1111" spans="1:2" x14ac:dyDescent="0.25">
      <c r="A1111" s="2" t="s">
        <v>399</v>
      </c>
      <c r="B1111" s="3">
        <v>810.8900000000009</v>
      </c>
    </row>
    <row r="1112" spans="1:2" x14ac:dyDescent="0.25">
      <c r="A1112" s="2" t="s">
        <v>1071</v>
      </c>
      <c r="B1112" s="3">
        <v>809.64000000000033</v>
      </c>
    </row>
    <row r="1113" spans="1:2" x14ac:dyDescent="0.25">
      <c r="A1113" s="2" t="s">
        <v>751</v>
      </c>
      <c r="B1113" s="3">
        <v>809.09999999999889</v>
      </c>
    </row>
    <row r="1114" spans="1:2" x14ac:dyDescent="0.25">
      <c r="A1114" s="2" t="s">
        <v>1419</v>
      </c>
      <c r="B1114" s="3">
        <v>808.5</v>
      </c>
    </row>
    <row r="1115" spans="1:2" x14ac:dyDescent="0.25">
      <c r="A1115" s="2" t="s">
        <v>744</v>
      </c>
      <c r="B1115" s="3">
        <v>807.84999999999775</v>
      </c>
    </row>
    <row r="1116" spans="1:2" x14ac:dyDescent="0.25">
      <c r="A1116" s="2" t="s">
        <v>301</v>
      </c>
      <c r="B1116" s="3">
        <v>806.76000000000079</v>
      </c>
    </row>
    <row r="1117" spans="1:2" x14ac:dyDescent="0.25">
      <c r="A1117" s="2" t="s">
        <v>783</v>
      </c>
      <c r="B1117" s="3">
        <v>806.00000000000114</v>
      </c>
    </row>
    <row r="1118" spans="1:2" x14ac:dyDescent="0.25">
      <c r="A1118" s="2" t="s">
        <v>637</v>
      </c>
      <c r="B1118" s="3">
        <v>805.7999999999995</v>
      </c>
    </row>
    <row r="1119" spans="1:2" x14ac:dyDescent="0.25">
      <c r="A1119" s="2" t="s">
        <v>1236</v>
      </c>
      <c r="B1119" s="3">
        <v>804.5399999999978</v>
      </c>
    </row>
    <row r="1120" spans="1:2" x14ac:dyDescent="0.25">
      <c r="A1120" s="2" t="s">
        <v>761</v>
      </c>
      <c r="B1120" s="3">
        <v>804.45000000000118</v>
      </c>
    </row>
    <row r="1121" spans="1:2" x14ac:dyDescent="0.25">
      <c r="A1121" s="2" t="s">
        <v>331</v>
      </c>
      <c r="B1121" s="3">
        <v>802.74999999999943</v>
      </c>
    </row>
    <row r="1122" spans="1:2" x14ac:dyDescent="0.25">
      <c r="A1122" s="2" t="s">
        <v>1302</v>
      </c>
      <c r="B1122" s="3">
        <v>802.26999999999828</v>
      </c>
    </row>
    <row r="1123" spans="1:2" x14ac:dyDescent="0.25">
      <c r="A1123" s="2" t="s">
        <v>1634</v>
      </c>
      <c r="B1123" s="3">
        <v>801.77999999999781</v>
      </c>
    </row>
    <row r="1124" spans="1:2" x14ac:dyDescent="0.25">
      <c r="A1124" s="2" t="s">
        <v>908</v>
      </c>
      <c r="B1124" s="3">
        <v>801.45000000000221</v>
      </c>
    </row>
    <row r="1125" spans="1:2" x14ac:dyDescent="0.25">
      <c r="A1125" s="2" t="s">
        <v>1139</v>
      </c>
      <c r="B1125" s="3">
        <v>801.04000000000212</v>
      </c>
    </row>
    <row r="1126" spans="1:2" x14ac:dyDescent="0.25">
      <c r="A1126" s="2" t="s">
        <v>1491</v>
      </c>
      <c r="B1126" s="3">
        <v>800.39999999999873</v>
      </c>
    </row>
    <row r="1127" spans="1:2" x14ac:dyDescent="0.25">
      <c r="A1127" s="2" t="s">
        <v>367</v>
      </c>
      <c r="B1127" s="3">
        <v>799.80000000000132</v>
      </c>
    </row>
    <row r="1128" spans="1:2" x14ac:dyDescent="0.25">
      <c r="A1128" s="2" t="s">
        <v>1437</v>
      </c>
      <c r="B1128" s="3">
        <v>798.75</v>
      </c>
    </row>
    <row r="1129" spans="1:2" x14ac:dyDescent="0.25">
      <c r="A1129" s="2" t="s">
        <v>1015</v>
      </c>
      <c r="B1129" s="3">
        <v>798.46000000000072</v>
      </c>
    </row>
    <row r="1130" spans="1:2" x14ac:dyDescent="0.25">
      <c r="A1130" s="2" t="s">
        <v>1044</v>
      </c>
      <c r="B1130" s="3">
        <v>798.40000000000157</v>
      </c>
    </row>
    <row r="1131" spans="1:2" x14ac:dyDescent="0.25">
      <c r="A1131" s="2" t="s">
        <v>1309</v>
      </c>
      <c r="B1131" s="3">
        <v>797.03999999999814</v>
      </c>
    </row>
    <row r="1132" spans="1:2" x14ac:dyDescent="0.25">
      <c r="A1132" s="2" t="s">
        <v>832</v>
      </c>
      <c r="B1132" s="3">
        <v>796.58999999999799</v>
      </c>
    </row>
    <row r="1133" spans="1:2" x14ac:dyDescent="0.25">
      <c r="A1133" s="2" t="s">
        <v>801</v>
      </c>
      <c r="B1133" s="3">
        <v>796.31999999999971</v>
      </c>
    </row>
    <row r="1134" spans="1:2" x14ac:dyDescent="0.25">
      <c r="A1134" s="2" t="s">
        <v>698</v>
      </c>
      <c r="B1134" s="3">
        <v>795.50000000000125</v>
      </c>
    </row>
    <row r="1135" spans="1:2" x14ac:dyDescent="0.25">
      <c r="A1135" s="2" t="s">
        <v>600</v>
      </c>
      <c r="B1135" s="3">
        <v>794.95999999999992</v>
      </c>
    </row>
    <row r="1136" spans="1:2" x14ac:dyDescent="0.25">
      <c r="A1136" s="2" t="s">
        <v>1158</v>
      </c>
      <c r="B1136" s="3">
        <v>792.5399999999978</v>
      </c>
    </row>
    <row r="1137" spans="1:2" x14ac:dyDescent="0.25">
      <c r="A1137" s="2" t="s">
        <v>1653</v>
      </c>
      <c r="B1137" s="3">
        <v>792.36000000000058</v>
      </c>
    </row>
    <row r="1138" spans="1:2" x14ac:dyDescent="0.25">
      <c r="A1138" s="2" t="s">
        <v>1106</v>
      </c>
      <c r="B1138" s="3">
        <v>790.54999999999825</v>
      </c>
    </row>
    <row r="1139" spans="1:2" x14ac:dyDescent="0.25">
      <c r="A1139" s="2" t="s">
        <v>497</v>
      </c>
      <c r="B1139" s="3">
        <v>788.48000000000218</v>
      </c>
    </row>
    <row r="1140" spans="1:2" x14ac:dyDescent="0.25">
      <c r="A1140" s="2" t="s">
        <v>1355</v>
      </c>
      <c r="B1140" s="3">
        <v>786.50000000000193</v>
      </c>
    </row>
    <row r="1141" spans="1:2" x14ac:dyDescent="0.25">
      <c r="A1141" s="2" t="s">
        <v>1167</v>
      </c>
      <c r="B1141" s="3">
        <v>785.07000000000187</v>
      </c>
    </row>
    <row r="1142" spans="1:2" x14ac:dyDescent="0.25">
      <c r="A1142" s="2" t="s">
        <v>943</v>
      </c>
      <c r="B1142" s="3">
        <v>784.6900000000004</v>
      </c>
    </row>
    <row r="1143" spans="1:2" x14ac:dyDescent="0.25">
      <c r="A1143" s="2" t="s">
        <v>293</v>
      </c>
      <c r="B1143" s="3">
        <v>783.71999999999821</v>
      </c>
    </row>
    <row r="1144" spans="1:2" x14ac:dyDescent="0.25">
      <c r="A1144" s="2" t="s">
        <v>565</v>
      </c>
      <c r="B1144" s="3">
        <v>783.35999999999933</v>
      </c>
    </row>
    <row r="1145" spans="1:2" x14ac:dyDescent="0.25">
      <c r="A1145" s="2" t="s">
        <v>1180</v>
      </c>
      <c r="B1145" s="3">
        <v>782.59999999999877</v>
      </c>
    </row>
    <row r="1146" spans="1:2" x14ac:dyDescent="0.25">
      <c r="A1146" s="2" t="s">
        <v>1351</v>
      </c>
      <c r="B1146" s="3">
        <v>782.32000000000198</v>
      </c>
    </row>
    <row r="1147" spans="1:2" x14ac:dyDescent="0.25">
      <c r="A1147" s="2" t="s">
        <v>950</v>
      </c>
      <c r="B1147" s="3">
        <v>782.32000000000141</v>
      </c>
    </row>
    <row r="1148" spans="1:2" x14ac:dyDescent="0.25">
      <c r="A1148" s="2" t="s">
        <v>872</v>
      </c>
      <c r="B1148" s="3">
        <v>782.04000000000246</v>
      </c>
    </row>
    <row r="1149" spans="1:2" x14ac:dyDescent="0.25">
      <c r="A1149" s="2" t="s">
        <v>352</v>
      </c>
      <c r="B1149" s="3">
        <v>780.099999999999</v>
      </c>
    </row>
    <row r="1150" spans="1:2" x14ac:dyDescent="0.25">
      <c r="A1150" s="2" t="s">
        <v>357</v>
      </c>
      <c r="B1150" s="3">
        <v>779.87999999999931</v>
      </c>
    </row>
    <row r="1151" spans="1:2" x14ac:dyDescent="0.25">
      <c r="A1151" s="2" t="s">
        <v>794</v>
      </c>
      <c r="B1151" s="3">
        <v>779.7899999999978</v>
      </c>
    </row>
    <row r="1152" spans="1:2" x14ac:dyDescent="0.25">
      <c r="A1152" s="2" t="s">
        <v>1206</v>
      </c>
      <c r="B1152" s="3">
        <v>779.75999999999976</v>
      </c>
    </row>
    <row r="1153" spans="1:2" x14ac:dyDescent="0.25">
      <c r="A1153" s="2" t="s">
        <v>786</v>
      </c>
      <c r="B1153" s="3">
        <v>779.75999999999885</v>
      </c>
    </row>
    <row r="1154" spans="1:2" x14ac:dyDescent="0.25">
      <c r="A1154" s="2" t="s">
        <v>922</v>
      </c>
      <c r="B1154" s="3">
        <v>777.41999999999837</v>
      </c>
    </row>
    <row r="1155" spans="1:2" x14ac:dyDescent="0.25">
      <c r="A1155" s="2" t="s">
        <v>178</v>
      </c>
      <c r="B1155" s="3">
        <v>774.90000000000089</v>
      </c>
    </row>
    <row r="1156" spans="1:2" x14ac:dyDescent="0.25">
      <c r="A1156" s="2" t="s">
        <v>1348</v>
      </c>
      <c r="B1156" s="3">
        <v>774.80000000000166</v>
      </c>
    </row>
    <row r="1157" spans="1:2" x14ac:dyDescent="0.25">
      <c r="A1157" s="2" t="s">
        <v>337</v>
      </c>
      <c r="B1157" s="3">
        <v>774.3299999999989</v>
      </c>
    </row>
    <row r="1158" spans="1:2" x14ac:dyDescent="0.25">
      <c r="A1158" s="2" t="s">
        <v>803</v>
      </c>
      <c r="B1158" s="3">
        <v>772.3399999999973</v>
      </c>
    </row>
    <row r="1159" spans="1:2" x14ac:dyDescent="0.25">
      <c r="A1159" s="2" t="s">
        <v>1471</v>
      </c>
      <c r="B1159" s="3">
        <v>772.15999999999894</v>
      </c>
    </row>
    <row r="1160" spans="1:2" x14ac:dyDescent="0.25">
      <c r="A1160" s="2" t="s">
        <v>1012</v>
      </c>
      <c r="B1160" s="3">
        <v>768.84000000000117</v>
      </c>
    </row>
    <row r="1161" spans="1:2" x14ac:dyDescent="0.25">
      <c r="A1161" s="2" t="s">
        <v>279</v>
      </c>
      <c r="B1161" s="3">
        <v>765</v>
      </c>
    </row>
    <row r="1162" spans="1:2" x14ac:dyDescent="0.25">
      <c r="A1162" s="2" t="s">
        <v>626</v>
      </c>
      <c r="B1162" s="3">
        <v>764.49999999999784</v>
      </c>
    </row>
    <row r="1163" spans="1:2" x14ac:dyDescent="0.25">
      <c r="A1163" s="2" t="s">
        <v>983</v>
      </c>
      <c r="B1163" s="3">
        <v>756.47000000000173</v>
      </c>
    </row>
    <row r="1164" spans="1:2" x14ac:dyDescent="0.25">
      <c r="A1164" s="2" t="s">
        <v>414</v>
      </c>
      <c r="B1164" s="3">
        <v>756.28000000000122</v>
      </c>
    </row>
    <row r="1165" spans="1:2" x14ac:dyDescent="0.25">
      <c r="A1165" s="2" t="s">
        <v>180</v>
      </c>
      <c r="B1165" s="3">
        <v>755.99999999999966</v>
      </c>
    </row>
    <row r="1166" spans="1:2" x14ac:dyDescent="0.25">
      <c r="A1166" s="2" t="s">
        <v>1492</v>
      </c>
      <c r="B1166" s="3">
        <v>753.9199999999978</v>
      </c>
    </row>
    <row r="1167" spans="1:2" x14ac:dyDescent="0.25">
      <c r="A1167" s="2" t="s">
        <v>915</v>
      </c>
      <c r="B1167" s="3">
        <v>753</v>
      </c>
    </row>
    <row r="1168" spans="1:2" x14ac:dyDescent="0.25">
      <c r="A1168" s="2" t="s">
        <v>314</v>
      </c>
      <c r="B1168" s="3">
        <v>751.84000000000071</v>
      </c>
    </row>
    <row r="1169" spans="1:2" x14ac:dyDescent="0.25">
      <c r="A1169" s="2" t="s">
        <v>1365</v>
      </c>
      <c r="B1169" s="3">
        <v>750.10000000000116</v>
      </c>
    </row>
    <row r="1170" spans="1:2" x14ac:dyDescent="0.25">
      <c r="A1170" s="2" t="s">
        <v>1177</v>
      </c>
      <c r="B1170" s="3">
        <v>749.75999999999988</v>
      </c>
    </row>
    <row r="1171" spans="1:2" x14ac:dyDescent="0.25">
      <c r="A1171" s="2" t="s">
        <v>437</v>
      </c>
      <c r="B1171" s="3">
        <v>749.32000000000039</v>
      </c>
    </row>
    <row r="1172" spans="1:2" x14ac:dyDescent="0.25">
      <c r="A1172" s="2" t="s">
        <v>1146</v>
      </c>
      <c r="B1172" s="3">
        <v>749.05999999999847</v>
      </c>
    </row>
    <row r="1173" spans="1:2" x14ac:dyDescent="0.25">
      <c r="A1173" s="2" t="s">
        <v>356</v>
      </c>
      <c r="B1173" s="3">
        <v>748.79999999999939</v>
      </c>
    </row>
    <row r="1174" spans="1:2" x14ac:dyDescent="0.25">
      <c r="A1174" s="2" t="s">
        <v>236</v>
      </c>
      <c r="B1174" s="3">
        <v>746.49000000000149</v>
      </c>
    </row>
    <row r="1175" spans="1:2" x14ac:dyDescent="0.25">
      <c r="A1175" s="2" t="s">
        <v>1679</v>
      </c>
      <c r="B1175" s="3">
        <v>744.90000000000123</v>
      </c>
    </row>
    <row r="1176" spans="1:2" x14ac:dyDescent="0.25">
      <c r="A1176" s="2" t="s">
        <v>651</v>
      </c>
      <c r="B1176" s="3">
        <v>744.48000000000116</v>
      </c>
    </row>
    <row r="1177" spans="1:2" x14ac:dyDescent="0.25">
      <c r="A1177" s="2" t="s">
        <v>1480</v>
      </c>
      <c r="B1177" s="3">
        <v>744.08000000000106</v>
      </c>
    </row>
    <row r="1178" spans="1:2" x14ac:dyDescent="0.25">
      <c r="A1178" s="2" t="s">
        <v>1312</v>
      </c>
      <c r="B1178" s="3">
        <v>742.39999999999941</v>
      </c>
    </row>
    <row r="1179" spans="1:2" x14ac:dyDescent="0.25">
      <c r="A1179" s="2" t="s">
        <v>1060</v>
      </c>
      <c r="B1179" s="3">
        <v>741.0000000000008</v>
      </c>
    </row>
    <row r="1180" spans="1:2" x14ac:dyDescent="0.25">
      <c r="A1180" s="2" t="s">
        <v>155</v>
      </c>
      <c r="B1180" s="3">
        <v>739.35000000000093</v>
      </c>
    </row>
    <row r="1181" spans="1:2" x14ac:dyDescent="0.25">
      <c r="A1181" s="2" t="s">
        <v>1225</v>
      </c>
      <c r="B1181" s="3">
        <v>739.32000000000255</v>
      </c>
    </row>
    <row r="1182" spans="1:2" x14ac:dyDescent="0.25">
      <c r="A1182" s="2" t="s">
        <v>1277</v>
      </c>
      <c r="B1182" s="3">
        <v>738.84000000000049</v>
      </c>
    </row>
    <row r="1183" spans="1:2" x14ac:dyDescent="0.25">
      <c r="A1183" s="2" t="s">
        <v>1200</v>
      </c>
      <c r="B1183" s="3">
        <v>738.33999999999912</v>
      </c>
    </row>
    <row r="1184" spans="1:2" x14ac:dyDescent="0.25">
      <c r="A1184" s="2" t="s">
        <v>842</v>
      </c>
      <c r="B1184" s="3">
        <v>735.76000000000136</v>
      </c>
    </row>
    <row r="1185" spans="1:2" x14ac:dyDescent="0.25">
      <c r="A1185" s="2" t="s">
        <v>505</v>
      </c>
      <c r="B1185" s="3">
        <v>734.37999999999795</v>
      </c>
    </row>
    <row r="1186" spans="1:2" x14ac:dyDescent="0.25">
      <c r="A1186" s="2" t="s">
        <v>870</v>
      </c>
      <c r="B1186" s="3">
        <v>733.08000000000106</v>
      </c>
    </row>
    <row r="1187" spans="1:2" x14ac:dyDescent="0.25">
      <c r="A1187" s="2" t="s">
        <v>1358</v>
      </c>
      <c r="B1187" s="3">
        <v>732.80000000000086</v>
      </c>
    </row>
    <row r="1188" spans="1:2" x14ac:dyDescent="0.25">
      <c r="A1188" s="2" t="s">
        <v>1268</v>
      </c>
      <c r="B1188" s="3">
        <v>732.72000000000014</v>
      </c>
    </row>
    <row r="1189" spans="1:2" x14ac:dyDescent="0.25">
      <c r="A1189" s="2" t="s">
        <v>1304</v>
      </c>
      <c r="B1189" s="3">
        <v>732.34999999999866</v>
      </c>
    </row>
    <row r="1190" spans="1:2" x14ac:dyDescent="0.25">
      <c r="A1190" s="2" t="s">
        <v>1330</v>
      </c>
      <c r="B1190" s="3">
        <v>730.36000000000115</v>
      </c>
    </row>
    <row r="1191" spans="1:2" x14ac:dyDescent="0.25">
      <c r="A1191" s="2" t="s">
        <v>1065</v>
      </c>
      <c r="B1191" s="3">
        <v>730.35000000000048</v>
      </c>
    </row>
    <row r="1192" spans="1:2" x14ac:dyDescent="0.25">
      <c r="A1192" s="2" t="s">
        <v>1639</v>
      </c>
      <c r="B1192" s="3">
        <v>730.29999999999916</v>
      </c>
    </row>
    <row r="1193" spans="1:2" x14ac:dyDescent="0.25">
      <c r="A1193" s="2" t="s">
        <v>172</v>
      </c>
      <c r="B1193" s="3">
        <v>730</v>
      </c>
    </row>
    <row r="1194" spans="1:2" x14ac:dyDescent="0.25">
      <c r="A1194" s="2" t="s">
        <v>1435</v>
      </c>
      <c r="B1194" s="3">
        <v>726.27000000000351</v>
      </c>
    </row>
    <row r="1195" spans="1:2" x14ac:dyDescent="0.25">
      <c r="A1195" s="2" t="s">
        <v>307</v>
      </c>
      <c r="B1195" s="3">
        <v>723.58000000000186</v>
      </c>
    </row>
    <row r="1196" spans="1:2" x14ac:dyDescent="0.25">
      <c r="A1196" s="2" t="s">
        <v>323</v>
      </c>
      <c r="B1196" s="3">
        <v>722.30000000000075</v>
      </c>
    </row>
    <row r="1197" spans="1:2" x14ac:dyDescent="0.25">
      <c r="A1197" s="2" t="s">
        <v>250</v>
      </c>
      <c r="B1197" s="3">
        <v>722.19999999999823</v>
      </c>
    </row>
    <row r="1198" spans="1:2" x14ac:dyDescent="0.25">
      <c r="A1198" s="2" t="s">
        <v>1149</v>
      </c>
      <c r="B1198" s="3">
        <v>721.81000000000051</v>
      </c>
    </row>
    <row r="1199" spans="1:2" x14ac:dyDescent="0.25">
      <c r="A1199" s="2" t="s">
        <v>695</v>
      </c>
      <c r="B1199" s="3">
        <v>721.8100000000004</v>
      </c>
    </row>
    <row r="1200" spans="1:2" x14ac:dyDescent="0.25">
      <c r="A1200" s="2" t="s">
        <v>955</v>
      </c>
      <c r="B1200" s="3">
        <v>720.62000000000194</v>
      </c>
    </row>
    <row r="1201" spans="1:2" x14ac:dyDescent="0.25">
      <c r="A1201" s="2" t="s">
        <v>502</v>
      </c>
      <c r="B1201" s="3">
        <v>719.94000000000085</v>
      </c>
    </row>
    <row r="1202" spans="1:2" x14ac:dyDescent="0.25">
      <c r="A1202" s="2" t="s">
        <v>313</v>
      </c>
      <c r="B1202" s="3">
        <v>716.79999999999836</v>
      </c>
    </row>
    <row r="1203" spans="1:2" x14ac:dyDescent="0.25">
      <c r="A1203" s="2" t="s">
        <v>1211</v>
      </c>
      <c r="B1203" s="3">
        <v>712.46999999999809</v>
      </c>
    </row>
    <row r="1204" spans="1:2" x14ac:dyDescent="0.25">
      <c r="A1204" s="2" t="s">
        <v>1138</v>
      </c>
      <c r="B1204" s="3">
        <v>710.39999999999816</v>
      </c>
    </row>
    <row r="1205" spans="1:2" x14ac:dyDescent="0.25">
      <c r="A1205" s="2" t="s">
        <v>822</v>
      </c>
      <c r="B1205" s="3">
        <v>710.19999999999902</v>
      </c>
    </row>
    <row r="1206" spans="1:2" x14ac:dyDescent="0.25">
      <c r="A1206" s="2" t="s">
        <v>405</v>
      </c>
      <c r="B1206" s="3">
        <v>710.15999999999826</v>
      </c>
    </row>
    <row r="1207" spans="1:2" x14ac:dyDescent="0.25">
      <c r="A1207" s="2" t="s">
        <v>1347</v>
      </c>
      <c r="B1207" s="3">
        <v>710.01000000000181</v>
      </c>
    </row>
    <row r="1208" spans="1:2" x14ac:dyDescent="0.25">
      <c r="A1208" s="2" t="s">
        <v>1531</v>
      </c>
      <c r="B1208" s="3">
        <v>708.58</v>
      </c>
    </row>
    <row r="1209" spans="1:2" x14ac:dyDescent="0.25">
      <c r="A1209" s="2" t="s">
        <v>1618</v>
      </c>
      <c r="B1209" s="3">
        <v>708.21000000000276</v>
      </c>
    </row>
    <row r="1210" spans="1:2" x14ac:dyDescent="0.25">
      <c r="A1210" s="2" t="s">
        <v>1194</v>
      </c>
      <c r="B1210" s="3">
        <v>707.60000000000082</v>
      </c>
    </row>
    <row r="1211" spans="1:2" x14ac:dyDescent="0.25">
      <c r="A1211" s="2" t="s">
        <v>809</v>
      </c>
      <c r="B1211" s="3">
        <v>705.59999999999911</v>
      </c>
    </row>
    <row r="1212" spans="1:2" x14ac:dyDescent="0.25">
      <c r="A1212" s="2" t="s">
        <v>1537</v>
      </c>
      <c r="B1212" s="3">
        <v>705.55000000000189</v>
      </c>
    </row>
    <row r="1213" spans="1:2" x14ac:dyDescent="0.25">
      <c r="A1213" s="2" t="s">
        <v>1363</v>
      </c>
      <c r="B1213" s="3">
        <v>700.85000000000036</v>
      </c>
    </row>
    <row r="1214" spans="1:2" x14ac:dyDescent="0.25">
      <c r="A1214" s="2" t="s">
        <v>996</v>
      </c>
      <c r="B1214" s="3">
        <v>699.16000000000167</v>
      </c>
    </row>
    <row r="1215" spans="1:2" x14ac:dyDescent="0.25">
      <c r="A1215" s="2" t="s">
        <v>1616</v>
      </c>
      <c r="B1215" s="3">
        <v>698.59999999999866</v>
      </c>
    </row>
    <row r="1216" spans="1:2" x14ac:dyDescent="0.25">
      <c r="A1216" s="2" t="s">
        <v>1473</v>
      </c>
      <c r="B1216" s="3">
        <v>698.27999999999838</v>
      </c>
    </row>
    <row r="1217" spans="1:2" x14ac:dyDescent="0.25">
      <c r="A1217" s="2" t="s">
        <v>1694</v>
      </c>
      <c r="B1217" s="3">
        <v>698.25000000000068</v>
      </c>
    </row>
    <row r="1218" spans="1:2" x14ac:dyDescent="0.25">
      <c r="A1218" s="2" t="s">
        <v>1135</v>
      </c>
      <c r="B1218" s="3">
        <v>697.19999999999936</v>
      </c>
    </row>
    <row r="1219" spans="1:2" x14ac:dyDescent="0.25">
      <c r="A1219" s="2" t="s">
        <v>285</v>
      </c>
      <c r="B1219" s="3">
        <v>696.89999999999816</v>
      </c>
    </row>
    <row r="1220" spans="1:2" x14ac:dyDescent="0.25">
      <c r="A1220" s="2" t="s">
        <v>641</v>
      </c>
      <c r="B1220" s="3">
        <v>696.60000000000139</v>
      </c>
    </row>
    <row r="1221" spans="1:2" x14ac:dyDescent="0.25">
      <c r="A1221" s="2" t="s">
        <v>1184</v>
      </c>
      <c r="B1221" s="3">
        <v>696.60000000000105</v>
      </c>
    </row>
    <row r="1222" spans="1:2" x14ac:dyDescent="0.25">
      <c r="A1222" s="2" t="s">
        <v>264</v>
      </c>
      <c r="B1222" s="3">
        <v>696.15000000000111</v>
      </c>
    </row>
    <row r="1223" spans="1:2" x14ac:dyDescent="0.25">
      <c r="A1223" s="2" t="s">
        <v>1401</v>
      </c>
      <c r="B1223" s="3">
        <v>695.520000000001</v>
      </c>
    </row>
    <row r="1224" spans="1:2" x14ac:dyDescent="0.25">
      <c r="A1224" s="2" t="s">
        <v>344</v>
      </c>
      <c r="B1224" s="3">
        <v>694.31999999999846</v>
      </c>
    </row>
    <row r="1225" spans="1:2" x14ac:dyDescent="0.25">
      <c r="A1225" s="2" t="s">
        <v>390</v>
      </c>
      <c r="B1225" s="3">
        <v>694.25999999999885</v>
      </c>
    </row>
    <row r="1226" spans="1:2" x14ac:dyDescent="0.25">
      <c r="A1226" s="2" t="s">
        <v>648</v>
      </c>
      <c r="B1226" s="3">
        <v>693.84000000000174</v>
      </c>
    </row>
    <row r="1227" spans="1:2" x14ac:dyDescent="0.25">
      <c r="A1227" s="2" t="s">
        <v>1300</v>
      </c>
      <c r="B1227" s="3">
        <v>690.87999999999806</v>
      </c>
    </row>
    <row r="1228" spans="1:2" x14ac:dyDescent="0.25">
      <c r="A1228" s="2" t="s">
        <v>1681</v>
      </c>
      <c r="B1228" s="3">
        <v>690.3700000000008</v>
      </c>
    </row>
    <row r="1229" spans="1:2" x14ac:dyDescent="0.25">
      <c r="A1229" s="2" t="s">
        <v>627</v>
      </c>
      <c r="B1229" s="3">
        <v>689.99999999999955</v>
      </c>
    </row>
    <row r="1230" spans="1:2" x14ac:dyDescent="0.25">
      <c r="A1230" s="2" t="s">
        <v>526</v>
      </c>
      <c r="B1230" s="3">
        <v>688.63999999999783</v>
      </c>
    </row>
    <row r="1231" spans="1:2" x14ac:dyDescent="0.25">
      <c r="A1231" s="2" t="s">
        <v>749</v>
      </c>
      <c r="B1231" s="3">
        <v>688.16000000000133</v>
      </c>
    </row>
    <row r="1232" spans="1:2" x14ac:dyDescent="0.25">
      <c r="A1232" s="2" t="s">
        <v>474</v>
      </c>
      <c r="B1232" s="3">
        <v>687.39999999999827</v>
      </c>
    </row>
    <row r="1233" spans="1:2" x14ac:dyDescent="0.25">
      <c r="A1233" s="2" t="s">
        <v>1256</v>
      </c>
      <c r="B1233" s="3">
        <v>686.2799999999994</v>
      </c>
    </row>
    <row r="1234" spans="1:2" x14ac:dyDescent="0.25">
      <c r="A1234" s="2" t="s">
        <v>1199</v>
      </c>
      <c r="B1234" s="3">
        <v>685.51999999999884</v>
      </c>
    </row>
    <row r="1235" spans="1:2" x14ac:dyDescent="0.25">
      <c r="A1235" s="2" t="s">
        <v>1514</v>
      </c>
      <c r="B1235" s="3">
        <v>683.64999999999782</v>
      </c>
    </row>
    <row r="1236" spans="1:2" x14ac:dyDescent="0.25">
      <c r="A1236" s="2" t="s">
        <v>569</v>
      </c>
      <c r="B1236" s="3">
        <v>683.62</v>
      </c>
    </row>
    <row r="1237" spans="1:2" x14ac:dyDescent="0.25">
      <c r="A1237" s="2" t="s">
        <v>253</v>
      </c>
      <c r="B1237" s="3">
        <v>682.91999999999939</v>
      </c>
    </row>
    <row r="1238" spans="1:2" x14ac:dyDescent="0.25">
      <c r="A1238" s="2" t="s">
        <v>920</v>
      </c>
      <c r="B1238" s="3">
        <v>682.11000000000104</v>
      </c>
    </row>
    <row r="1239" spans="1:2" x14ac:dyDescent="0.25">
      <c r="A1239" s="2" t="s">
        <v>1390</v>
      </c>
      <c r="B1239" s="3">
        <v>681.71999999999821</v>
      </c>
    </row>
    <row r="1240" spans="1:2" x14ac:dyDescent="0.25">
      <c r="A1240" s="2" t="s">
        <v>261</v>
      </c>
      <c r="B1240" s="3">
        <v>681.42000000000144</v>
      </c>
    </row>
    <row r="1241" spans="1:2" x14ac:dyDescent="0.25">
      <c r="A1241" s="2" t="s">
        <v>547</v>
      </c>
      <c r="B1241" s="3">
        <v>680.61000000000229</v>
      </c>
    </row>
    <row r="1242" spans="1:2" x14ac:dyDescent="0.25">
      <c r="A1242" s="2" t="s">
        <v>465</v>
      </c>
      <c r="B1242" s="3">
        <v>679.62999999999909</v>
      </c>
    </row>
    <row r="1243" spans="1:2" x14ac:dyDescent="0.25">
      <c r="A1243" s="2" t="s">
        <v>290</v>
      </c>
      <c r="B1243" s="3">
        <v>675.00000000000125</v>
      </c>
    </row>
    <row r="1244" spans="1:2" x14ac:dyDescent="0.25">
      <c r="A1244" s="2" t="s">
        <v>1308</v>
      </c>
      <c r="B1244" s="3">
        <v>673.96999999999707</v>
      </c>
    </row>
    <row r="1245" spans="1:2" x14ac:dyDescent="0.25">
      <c r="A1245" s="2" t="s">
        <v>1327</v>
      </c>
      <c r="B1245" s="3">
        <v>673.78000000000156</v>
      </c>
    </row>
    <row r="1246" spans="1:2" x14ac:dyDescent="0.25">
      <c r="A1246" s="2" t="s">
        <v>462</v>
      </c>
      <c r="B1246" s="3">
        <v>671.99999999999943</v>
      </c>
    </row>
    <row r="1247" spans="1:2" x14ac:dyDescent="0.25">
      <c r="A1247" s="2" t="s">
        <v>962</v>
      </c>
      <c r="B1247" s="3">
        <v>668.58999999999924</v>
      </c>
    </row>
    <row r="1248" spans="1:2" x14ac:dyDescent="0.25">
      <c r="A1248" s="2" t="s">
        <v>1353</v>
      </c>
      <c r="B1248" s="3">
        <v>668.20000000000039</v>
      </c>
    </row>
    <row r="1249" spans="1:2" x14ac:dyDescent="0.25">
      <c r="A1249" s="2" t="s">
        <v>1179</v>
      </c>
      <c r="B1249" s="3">
        <v>667.89000000000192</v>
      </c>
    </row>
    <row r="1250" spans="1:2" x14ac:dyDescent="0.25">
      <c r="A1250" s="2" t="s">
        <v>1603</v>
      </c>
      <c r="B1250" s="3">
        <v>663.780000000001</v>
      </c>
    </row>
    <row r="1251" spans="1:2" x14ac:dyDescent="0.25">
      <c r="A1251" s="2" t="s">
        <v>682</v>
      </c>
      <c r="B1251" s="3">
        <v>663.75</v>
      </c>
    </row>
    <row r="1252" spans="1:2" x14ac:dyDescent="0.25">
      <c r="A1252" s="2" t="s">
        <v>624</v>
      </c>
      <c r="B1252" s="3">
        <v>663.06000000000256</v>
      </c>
    </row>
    <row r="1253" spans="1:2" x14ac:dyDescent="0.25">
      <c r="A1253" s="2" t="s">
        <v>452</v>
      </c>
      <c r="B1253" s="3">
        <v>662.83999999999685</v>
      </c>
    </row>
    <row r="1254" spans="1:2" x14ac:dyDescent="0.25">
      <c r="A1254" s="2" t="s">
        <v>1172</v>
      </c>
      <c r="B1254" s="3">
        <v>662.33999999999901</v>
      </c>
    </row>
    <row r="1255" spans="1:2" x14ac:dyDescent="0.25">
      <c r="A1255" s="2" t="s">
        <v>393</v>
      </c>
      <c r="B1255" s="3">
        <v>662.1799999999979</v>
      </c>
    </row>
    <row r="1256" spans="1:2" x14ac:dyDescent="0.25">
      <c r="A1256" s="2" t="s">
        <v>1693</v>
      </c>
      <c r="B1256" s="3">
        <v>660.30000000000064</v>
      </c>
    </row>
    <row r="1257" spans="1:2" x14ac:dyDescent="0.25">
      <c r="A1257" s="2" t="s">
        <v>1585</v>
      </c>
      <c r="B1257" s="3">
        <v>658.91999999999871</v>
      </c>
    </row>
    <row r="1258" spans="1:2" x14ac:dyDescent="0.25">
      <c r="A1258" s="2" t="s">
        <v>1114</v>
      </c>
      <c r="B1258" s="3">
        <v>658.79999999999973</v>
      </c>
    </row>
    <row r="1259" spans="1:2" x14ac:dyDescent="0.25">
      <c r="A1259" s="2" t="s">
        <v>1232</v>
      </c>
      <c r="B1259" s="3">
        <v>658.23000000000104</v>
      </c>
    </row>
    <row r="1260" spans="1:2" x14ac:dyDescent="0.25">
      <c r="A1260" s="2" t="s">
        <v>1340</v>
      </c>
      <c r="B1260" s="3">
        <v>657.12000000000182</v>
      </c>
    </row>
    <row r="1261" spans="1:2" x14ac:dyDescent="0.25">
      <c r="A1261" s="2" t="s">
        <v>330</v>
      </c>
      <c r="B1261" s="3">
        <v>656.88000000000125</v>
      </c>
    </row>
    <row r="1262" spans="1:2" x14ac:dyDescent="0.25">
      <c r="A1262" s="2" t="s">
        <v>1458</v>
      </c>
      <c r="B1262" s="3">
        <v>655.14000000000226</v>
      </c>
    </row>
    <row r="1263" spans="1:2" x14ac:dyDescent="0.25">
      <c r="A1263" s="2" t="s">
        <v>282</v>
      </c>
      <c r="B1263" s="3">
        <v>654.26999999999794</v>
      </c>
    </row>
    <row r="1264" spans="1:2" x14ac:dyDescent="0.25">
      <c r="A1264" s="2" t="s">
        <v>229</v>
      </c>
      <c r="B1264" s="3">
        <v>653.30999999999949</v>
      </c>
    </row>
    <row r="1265" spans="1:2" x14ac:dyDescent="0.25">
      <c r="A1265" s="2" t="s">
        <v>1441</v>
      </c>
      <c r="B1265" s="3">
        <v>652.67999999999961</v>
      </c>
    </row>
    <row r="1266" spans="1:2" x14ac:dyDescent="0.25">
      <c r="A1266" s="2" t="s">
        <v>1067</v>
      </c>
      <c r="B1266" s="3">
        <v>652.07999999999834</v>
      </c>
    </row>
    <row r="1267" spans="1:2" x14ac:dyDescent="0.25">
      <c r="A1267" s="2" t="s">
        <v>182</v>
      </c>
      <c r="B1267" s="3">
        <v>647.90000000000077</v>
      </c>
    </row>
    <row r="1268" spans="1:2" x14ac:dyDescent="0.25">
      <c r="A1268" s="2" t="s">
        <v>823</v>
      </c>
      <c r="B1268" s="3">
        <v>647.70999999999879</v>
      </c>
    </row>
    <row r="1269" spans="1:2" x14ac:dyDescent="0.25">
      <c r="A1269" s="2" t="s">
        <v>666</v>
      </c>
      <c r="B1269" s="3">
        <v>645.14999999999895</v>
      </c>
    </row>
    <row r="1270" spans="1:2" x14ac:dyDescent="0.25">
      <c r="A1270" s="2" t="s">
        <v>1021</v>
      </c>
      <c r="B1270" s="3">
        <v>644.80000000000064</v>
      </c>
    </row>
    <row r="1271" spans="1:2" x14ac:dyDescent="0.25">
      <c r="A1271" s="2" t="s">
        <v>896</v>
      </c>
      <c r="B1271" s="3">
        <v>640.59000000000015</v>
      </c>
    </row>
    <row r="1272" spans="1:2" x14ac:dyDescent="0.25">
      <c r="A1272" s="2" t="s">
        <v>1660</v>
      </c>
      <c r="B1272" s="3">
        <v>640.32000000000062</v>
      </c>
    </row>
    <row r="1273" spans="1:2" x14ac:dyDescent="0.25">
      <c r="A1273" s="2" t="s">
        <v>1174</v>
      </c>
      <c r="B1273" s="3">
        <v>639.39999999999941</v>
      </c>
    </row>
    <row r="1274" spans="1:2" x14ac:dyDescent="0.25">
      <c r="A1274" s="2" t="s">
        <v>257</v>
      </c>
      <c r="B1274" s="3">
        <v>638.39999999999964</v>
      </c>
    </row>
    <row r="1275" spans="1:2" x14ac:dyDescent="0.25">
      <c r="A1275" s="2" t="s">
        <v>481</v>
      </c>
      <c r="B1275" s="3">
        <v>635.04000000000121</v>
      </c>
    </row>
    <row r="1276" spans="1:2" x14ac:dyDescent="0.25">
      <c r="A1276" s="2" t="s">
        <v>459</v>
      </c>
      <c r="B1276" s="3">
        <v>632.44999999999914</v>
      </c>
    </row>
    <row r="1277" spans="1:2" x14ac:dyDescent="0.25">
      <c r="A1277" s="2" t="s">
        <v>659</v>
      </c>
      <c r="B1277" s="3">
        <v>632.27999999999895</v>
      </c>
    </row>
    <row r="1278" spans="1:2" x14ac:dyDescent="0.25">
      <c r="A1278" s="2" t="s">
        <v>417</v>
      </c>
      <c r="B1278" s="3">
        <v>629.91999999999985</v>
      </c>
    </row>
    <row r="1279" spans="1:2" x14ac:dyDescent="0.25">
      <c r="A1279" s="2" t="s">
        <v>1331</v>
      </c>
      <c r="B1279" s="3">
        <v>629.40999999999804</v>
      </c>
    </row>
    <row r="1280" spans="1:2" x14ac:dyDescent="0.25">
      <c r="A1280" s="2" t="s">
        <v>291</v>
      </c>
      <c r="B1280" s="3">
        <v>628.32000000000198</v>
      </c>
    </row>
    <row r="1281" spans="1:2" x14ac:dyDescent="0.25">
      <c r="A1281" s="2" t="s">
        <v>1130</v>
      </c>
      <c r="B1281" s="3">
        <v>627.64000000000067</v>
      </c>
    </row>
    <row r="1282" spans="1:2" x14ac:dyDescent="0.25">
      <c r="A1282" s="2" t="s">
        <v>1366</v>
      </c>
      <c r="B1282" s="3">
        <v>626.58000000000141</v>
      </c>
    </row>
    <row r="1283" spans="1:2" x14ac:dyDescent="0.25">
      <c r="A1283" s="2" t="s">
        <v>193</v>
      </c>
      <c r="B1283" s="3">
        <v>626.08000000000197</v>
      </c>
    </row>
    <row r="1284" spans="1:2" x14ac:dyDescent="0.25">
      <c r="A1284" s="2" t="s">
        <v>748</v>
      </c>
      <c r="B1284" s="3">
        <v>623.99999999999977</v>
      </c>
    </row>
    <row r="1285" spans="1:2" x14ac:dyDescent="0.25">
      <c r="A1285" s="2" t="s">
        <v>1632</v>
      </c>
      <c r="B1285" s="3">
        <v>623.14999999999793</v>
      </c>
    </row>
    <row r="1286" spans="1:2" x14ac:dyDescent="0.25">
      <c r="A1286" s="2" t="s">
        <v>1083</v>
      </c>
      <c r="B1286" s="3">
        <v>622.36999999999966</v>
      </c>
    </row>
    <row r="1287" spans="1:2" x14ac:dyDescent="0.25">
      <c r="A1287" s="2" t="s">
        <v>850</v>
      </c>
      <c r="B1287" s="3">
        <v>620.36999999999807</v>
      </c>
    </row>
    <row r="1288" spans="1:2" x14ac:dyDescent="0.25">
      <c r="A1288" s="2" t="s">
        <v>643</v>
      </c>
      <c r="B1288" s="3">
        <v>620.3499999999998</v>
      </c>
    </row>
    <row r="1289" spans="1:2" x14ac:dyDescent="0.25">
      <c r="A1289" s="2" t="s">
        <v>785</v>
      </c>
      <c r="B1289" s="3">
        <v>618.65999999999974</v>
      </c>
    </row>
    <row r="1290" spans="1:2" x14ac:dyDescent="0.25">
      <c r="A1290" s="2" t="s">
        <v>820</v>
      </c>
      <c r="B1290" s="3">
        <v>617.54999999999961</v>
      </c>
    </row>
    <row r="1291" spans="1:2" x14ac:dyDescent="0.25">
      <c r="A1291" s="2" t="s">
        <v>1318</v>
      </c>
      <c r="B1291" s="3">
        <v>613.7999999999987</v>
      </c>
    </row>
    <row r="1292" spans="1:2" x14ac:dyDescent="0.25">
      <c r="A1292" s="2" t="s">
        <v>756</v>
      </c>
      <c r="B1292" s="3">
        <v>613.46999999999798</v>
      </c>
    </row>
    <row r="1293" spans="1:2" x14ac:dyDescent="0.25">
      <c r="A1293" s="2" t="s">
        <v>1317</v>
      </c>
      <c r="B1293" s="3">
        <v>613.11999999999875</v>
      </c>
    </row>
    <row r="1294" spans="1:2" x14ac:dyDescent="0.25">
      <c r="A1294" s="2" t="s">
        <v>1455</v>
      </c>
      <c r="B1294" s="3">
        <v>608.84000000000037</v>
      </c>
    </row>
    <row r="1295" spans="1:2" x14ac:dyDescent="0.25">
      <c r="A1295" s="2" t="s">
        <v>1375</v>
      </c>
      <c r="B1295" s="3">
        <v>606.06000000000074</v>
      </c>
    </row>
    <row r="1296" spans="1:2" x14ac:dyDescent="0.25">
      <c r="A1296" s="2" t="s">
        <v>1349</v>
      </c>
      <c r="B1296" s="3">
        <v>604.9999999999975</v>
      </c>
    </row>
    <row r="1297" spans="1:2" x14ac:dyDescent="0.25">
      <c r="A1297" s="2" t="s">
        <v>1695</v>
      </c>
      <c r="B1297" s="3">
        <v>602.59999999999945</v>
      </c>
    </row>
    <row r="1298" spans="1:2" x14ac:dyDescent="0.25">
      <c r="A1298" s="2" t="s">
        <v>1316</v>
      </c>
      <c r="B1298" s="3">
        <v>602.59999999999911</v>
      </c>
    </row>
    <row r="1299" spans="1:2" x14ac:dyDescent="0.25">
      <c r="A1299" s="2" t="s">
        <v>350</v>
      </c>
      <c r="B1299" s="3">
        <v>601.91999999999871</v>
      </c>
    </row>
    <row r="1300" spans="1:2" x14ac:dyDescent="0.25">
      <c r="A1300" s="2" t="s">
        <v>1360</v>
      </c>
      <c r="B1300" s="3">
        <v>601.43000000000154</v>
      </c>
    </row>
    <row r="1301" spans="1:2" x14ac:dyDescent="0.25">
      <c r="A1301" s="2" t="s">
        <v>1247</v>
      </c>
      <c r="B1301" s="3">
        <v>601.38000000000045</v>
      </c>
    </row>
    <row r="1302" spans="1:2" x14ac:dyDescent="0.25">
      <c r="A1302" s="2" t="s">
        <v>1197</v>
      </c>
      <c r="B1302" s="3">
        <v>598.75</v>
      </c>
    </row>
    <row r="1303" spans="1:2" x14ac:dyDescent="0.25">
      <c r="A1303" s="2" t="s">
        <v>938</v>
      </c>
      <c r="B1303" s="3">
        <v>597.99000000000171</v>
      </c>
    </row>
    <row r="1304" spans="1:2" x14ac:dyDescent="0.25">
      <c r="A1304" s="2" t="s">
        <v>1024</v>
      </c>
      <c r="B1304" s="3">
        <v>595.31999999999857</v>
      </c>
    </row>
    <row r="1305" spans="1:2" x14ac:dyDescent="0.25">
      <c r="A1305" s="2" t="s">
        <v>673</v>
      </c>
      <c r="B1305" s="3">
        <v>589.28</v>
      </c>
    </row>
    <row r="1306" spans="1:2" x14ac:dyDescent="0.25">
      <c r="A1306" s="2" t="s">
        <v>383</v>
      </c>
      <c r="B1306" s="3">
        <v>588.79999999999961</v>
      </c>
    </row>
    <row r="1307" spans="1:2" x14ac:dyDescent="0.25">
      <c r="A1307" s="2" t="s">
        <v>1533</v>
      </c>
      <c r="B1307" s="3">
        <v>588.06000000000051</v>
      </c>
    </row>
    <row r="1308" spans="1:2" x14ac:dyDescent="0.25">
      <c r="A1308" s="2" t="s">
        <v>1321</v>
      </c>
      <c r="B1308" s="3">
        <v>588.04000000000087</v>
      </c>
    </row>
    <row r="1309" spans="1:2" x14ac:dyDescent="0.25">
      <c r="A1309" s="2" t="s">
        <v>1574</v>
      </c>
      <c r="B1309" s="3">
        <v>582.65999999999985</v>
      </c>
    </row>
    <row r="1310" spans="1:2" x14ac:dyDescent="0.25">
      <c r="A1310" s="2" t="s">
        <v>1218</v>
      </c>
      <c r="B1310" s="3">
        <v>580.86000000000013</v>
      </c>
    </row>
    <row r="1311" spans="1:2" x14ac:dyDescent="0.25">
      <c r="A1311" s="2" t="s">
        <v>1417</v>
      </c>
      <c r="B1311" s="3">
        <v>578.46000000000174</v>
      </c>
    </row>
    <row r="1312" spans="1:2" x14ac:dyDescent="0.25">
      <c r="A1312" s="2" t="s">
        <v>1009</v>
      </c>
      <c r="B1312" s="3">
        <v>574.56000000000017</v>
      </c>
    </row>
    <row r="1313" spans="1:2" x14ac:dyDescent="0.25">
      <c r="A1313" s="2" t="s">
        <v>1525</v>
      </c>
      <c r="B1313" s="3">
        <v>573.03999999999951</v>
      </c>
    </row>
    <row r="1314" spans="1:2" x14ac:dyDescent="0.25">
      <c r="A1314" s="2" t="s">
        <v>1532</v>
      </c>
      <c r="B1314" s="3">
        <v>571.55999999999869</v>
      </c>
    </row>
    <row r="1315" spans="1:2" x14ac:dyDescent="0.25">
      <c r="A1315" s="2" t="s">
        <v>948</v>
      </c>
      <c r="B1315" s="3">
        <v>569.47999999999945</v>
      </c>
    </row>
    <row r="1316" spans="1:2" x14ac:dyDescent="0.25">
      <c r="A1316" s="2" t="s">
        <v>693</v>
      </c>
      <c r="B1316" s="3">
        <v>569.27999999999815</v>
      </c>
    </row>
    <row r="1317" spans="1:2" x14ac:dyDescent="0.25">
      <c r="A1317" s="2" t="s">
        <v>1298</v>
      </c>
      <c r="B1317" s="3">
        <v>568.32000000000085</v>
      </c>
    </row>
    <row r="1318" spans="1:2" x14ac:dyDescent="0.25">
      <c r="A1318" s="2" t="s">
        <v>387</v>
      </c>
      <c r="B1318" s="3">
        <v>566.71999999999935</v>
      </c>
    </row>
    <row r="1319" spans="1:2" x14ac:dyDescent="0.25">
      <c r="A1319" s="2" t="s">
        <v>1240</v>
      </c>
      <c r="B1319" s="3">
        <v>560.5599999999996</v>
      </c>
    </row>
    <row r="1320" spans="1:2" x14ac:dyDescent="0.25">
      <c r="A1320" s="2" t="s">
        <v>555</v>
      </c>
      <c r="B1320" s="3">
        <v>558.8800000000017</v>
      </c>
    </row>
    <row r="1321" spans="1:2" x14ac:dyDescent="0.25">
      <c r="A1321" s="2" t="s">
        <v>1396</v>
      </c>
      <c r="B1321" s="3">
        <v>551.93000000000029</v>
      </c>
    </row>
    <row r="1322" spans="1:2" x14ac:dyDescent="0.25">
      <c r="A1322" s="2" t="s">
        <v>779</v>
      </c>
      <c r="B1322" s="3">
        <v>549.099999999999</v>
      </c>
    </row>
    <row r="1323" spans="1:2" x14ac:dyDescent="0.25">
      <c r="A1323" s="2" t="s">
        <v>1551</v>
      </c>
      <c r="B1323" s="3">
        <v>547.20000000000107</v>
      </c>
    </row>
    <row r="1324" spans="1:2" x14ac:dyDescent="0.25">
      <c r="A1324" s="2" t="s">
        <v>494</v>
      </c>
      <c r="B1324" s="3">
        <v>544.04999999999927</v>
      </c>
    </row>
    <row r="1325" spans="1:2" x14ac:dyDescent="0.25">
      <c r="A1325" s="2" t="s">
        <v>1628</v>
      </c>
      <c r="B1325" s="3">
        <v>541.49999999999898</v>
      </c>
    </row>
    <row r="1326" spans="1:2" x14ac:dyDescent="0.25">
      <c r="A1326" s="2" t="s">
        <v>1290</v>
      </c>
      <c r="B1326" s="3">
        <v>535.98999999999864</v>
      </c>
    </row>
    <row r="1327" spans="1:2" x14ac:dyDescent="0.25">
      <c r="A1327" s="2" t="s">
        <v>1478</v>
      </c>
      <c r="B1327" s="3">
        <v>532.79999999999893</v>
      </c>
    </row>
    <row r="1328" spans="1:2" x14ac:dyDescent="0.25">
      <c r="A1328" s="2" t="s">
        <v>718</v>
      </c>
      <c r="B1328" s="3">
        <v>531.55999999999972</v>
      </c>
    </row>
    <row r="1329" spans="1:2" x14ac:dyDescent="0.25">
      <c r="A1329" s="2" t="s">
        <v>1115</v>
      </c>
      <c r="B1329" s="3">
        <v>529.91999999999939</v>
      </c>
    </row>
    <row r="1330" spans="1:2" x14ac:dyDescent="0.25">
      <c r="A1330" s="2" t="s">
        <v>1248</v>
      </c>
      <c r="B1330" s="3">
        <v>529.17000000000144</v>
      </c>
    </row>
    <row r="1331" spans="1:2" x14ac:dyDescent="0.25">
      <c r="A1331" s="2" t="s">
        <v>774</v>
      </c>
      <c r="B1331" s="3">
        <v>525.73999999999967</v>
      </c>
    </row>
    <row r="1332" spans="1:2" x14ac:dyDescent="0.25">
      <c r="A1332" s="2" t="s">
        <v>416</v>
      </c>
      <c r="B1332" s="3">
        <v>525.4500000000013</v>
      </c>
    </row>
    <row r="1333" spans="1:2" x14ac:dyDescent="0.25">
      <c r="A1333" s="2" t="s">
        <v>661</v>
      </c>
      <c r="B1333" s="3">
        <v>524.5999999999998</v>
      </c>
    </row>
    <row r="1334" spans="1:2" x14ac:dyDescent="0.25">
      <c r="A1334" s="2" t="s">
        <v>894</v>
      </c>
      <c r="B1334" s="3">
        <v>523.59000000000117</v>
      </c>
    </row>
    <row r="1335" spans="1:2" x14ac:dyDescent="0.25">
      <c r="A1335" s="2" t="s">
        <v>268</v>
      </c>
      <c r="B1335" s="3">
        <v>518.52000000000203</v>
      </c>
    </row>
    <row r="1336" spans="1:2" x14ac:dyDescent="0.25">
      <c r="A1336" s="2" t="s">
        <v>616</v>
      </c>
      <c r="B1336" s="3">
        <v>515.14000000000146</v>
      </c>
    </row>
    <row r="1337" spans="1:2" x14ac:dyDescent="0.25">
      <c r="A1337" s="2" t="s">
        <v>743</v>
      </c>
      <c r="B1337" s="3">
        <v>513.59999999999957</v>
      </c>
    </row>
    <row r="1338" spans="1:2" x14ac:dyDescent="0.25">
      <c r="A1338" s="2" t="s">
        <v>668</v>
      </c>
      <c r="B1338" s="3">
        <v>509.14999999999895</v>
      </c>
    </row>
    <row r="1339" spans="1:2" x14ac:dyDescent="0.25">
      <c r="A1339" s="2" t="s">
        <v>620</v>
      </c>
      <c r="B1339" s="3">
        <v>508.79999999999944</v>
      </c>
    </row>
    <row r="1340" spans="1:2" x14ac:dyDescent="0.25">
      <c r="A1340" s="2" t="s">
        <v>1504</v>
      </c>
      <c r="B1340" s="3">
        <v>507.9600000000006</v>
      </c>
    </row>
    <row r="1341" spans="1:2" x14ac:dyDescent="0.25">
      <c r="A1341" s="2" t="s">
        <v>214</v>
      </c>
      <c r="B1341" s="3">
        <v>505.68000000000166</v>
      </c>
    </row>
    <row r="1342" spans="1:2" x14ac:dyDescent="0.25">
      <c r="A1342" s="2" t="s">
        <v>1163</v>
      </c>
      <c r="B1342" s="3">
        <v>504.99000000000143</v>
      </c>
    </row>
    <row r="1343" spans="1:2" x14ac:dyDescent="0.25">
      <c r="A1343" s="2" t="s">
        <v>1627</v>
      </c>
      <c r="B1343" s="3">
        <v>504.89999999999918</v>
      </c>
    </row>
    <row r="1344" spans="1:2" x14ac:dyDescent="0.25">
      <c r="A1344" s="2" t="s">
        <v>349</v>
      </c>
      <c r="B1344" s="3">
        <v>501.95999999999896</v>
      </c>
    </row>
    <row r="1345" spans="1:2" x14ac:dyDescent="0.25">
      <c r="A1345" s="2" t="s">
        <v>1502</v>
      </c>
      <c r="B1345" s="3">
        <v>500.17999999999847</v>
      </c>
    </row>
    <row r="1346" spans="1:2" x14ac:dyDescent="0.25">
      <c r="A1346" s="2" t="s">
        <v>551</v>
      </c>
      <c r="B1346" s="3">
        <v>499.69999999999948</v>
      </c>
    </row>
    <row r="1347" spans="1:2" x14ac:dyDescent="0.25">
      <c r="A1347" s="2" t="s">
        <v>561</v>
      </c>
      <c r="B1347" s="3">
        <v>494.69999999999987</v>
      </c>
    </row>
    <row r="1348" spans="1:2" x14ac:dyDescent="0.25">
      <c r="A1348" s="2" t="s">
        <v>1678</v>
      </c>
      <c r="B1348" s="3">
        <v>492.79999999999853</v>
      </c>
    </row>
    <row r="1349" spans="1:2" x14ac:dyDescent="0.25">
      <c r="A1349" s="2" t="s">
        <v>848</v>
      </c>
      <c r="B1349" s="3">
        <v>492.09999999999928</v>
      </c>
    </row>
    <row r="1350" spans="1:2" x14ac:dyDescent="0.25">
      <c r="A1350" s="2" t="s">
        <v>1526</v>
      </c>
      <c r="B1350" s="3">
        <v>491.92000000000132</v>
      </c>
    </row>
    <row r="1351" spans="1:2" x14ac:dyDescent="0.25">
      <c r="A1351" s="2" t="s">
        <v>841</v>
      </c>
      <c r="B1351" s="3">
        <v>491.51999999999975</v>
      </c>
    </row>
    <row r="1352" spans="1:2" x14ac:dyDescent="0.25">
      <c r="A1352" s="2" t="s">
        <v>259</v>
      </c>
      <c r="B1352" s="3">
        <v>490.6200000000004</v>
      </c>
    </row>
    <row r="1353" spans="1:2" x14ac:dyDescent="0.25">
      <c r="A1353" s="2" t="s">
        <v>426</v>
      </c>
      <c r="B1353" s="3">
        <v>484.83999999999907</v>
      </c>
    </row>
    <row r="1354" spans="1:2" x14ac:dyDescent="0.25">
      <c r="A1354" s="2" t="s">
        <v>149</v>
      </c>
      <c r="B1354" s="3">
        <v>484.15999999999894</v>
      </c>
    </row>
    <row r="1355" spans="1:2" x14ac:dyDescent="0.25">
      <c r="A1355" s="2" t="s">
        <v>369</v>
      </c>
      <c r="B1355" s="3">
        <v>483.72000000000145</v>
      </c>
    </row>
    <row r="1356" spans="1:2" x14ac:dyDescent="0.25">
      <c r="A1356" s="2" t="s">
        <v>738</v>
      </c>
      <c r="B1356" s="3">
        <v>483.60000000000127</v>
      </c>
    </row>
    <row r="1357" spans="1:2" x14ac:dyDescent="0.25">
      <c r="A1357" s="2" t="s">
        <v>640</v>
      </c>
      <c r="B1357" s="3">
        <v>480.23999999999916</v>
      </c>
    </row>
    <row r="1358" spans="1:2" x14ac:dyDescent="0.25">
      <c r="A1358" s="2" t="s">
        <v>830</v>
      </c>
      <c r="B1358" s="3">
        <v>477.3000000000016</v>
      </c>
    </row>
    <row r="1359" spans="1:2" x14ac:dyDescent="0.25">
      <c r="A1359" s="2" t="s">
        <v>1642</v>
      </c>
      <c r="B1359" s="3">
        <v>473.0400000000011</v>
      </c>
    </row>
    <row r="1360" spans="1:2" x14ac:dyDescent="0.25">
      <c r="A1360" s="2" t="s">
        <v>338</v>
      </c>
      <c r="B1360" s="3">
        <v>468.15999999999843</v>
      </c>
    </row>
    <row r="1361" spans="1:2" x14ac:dyDescent="0.25">
      <c r="A1361" s="2" t="s">
        <v>878</v>
      </c>
      <c r="B1361" s="3">
        <v>463.68999999999852</v>
      </c>
    </row>
    <row r="1362" spans="1:2" x14ac:dyDescent="0.25">
      <c r="A1362" s="2" t="s">
        <v>1016</v>
      </c>
      <c r="B1362" s="3">
        <v>463.67999999999955</v>
      </c>
    </row>
    <row r="1363" spans="1:2" x14ac:dyDescent="0.25">
      <c r="A1363" s="2" t="s">
        <v>283</v>
      </c>
      <c r="B1363" s="3">
        <v>461.60000000000053</v>
      </c>
    </row>
    <row r="1364" spans="1:2" x14ac:dyDescent="0.25">
      <c r="A1364" s="2" t="s">
        <v>1420</v>
      </c>
      <c r="B1364" s="3">
        <v>460.6500000000006</v>
      </c>
    </row>
    <row r="1365" spans="1:2" x14ac:dyDescent="0.25">
      <c r="A1365" s="2" t="s">
        <v>1091</v>
      </c>
      <c r="B1365" s="3">
        <v>460.45999999999918</v>
      </c>
    </row>
    <row r="1366" spans="1:2" x14ac:dyDescent="0.25">
      <c r="A1366" s="2" t="s">
        <v>1617</v>
      </c>
      <c r="B1366" s="3">
        <v>460.20000000000027</v>
      </c>
    </row>
    <row r="1367" spans="1:2" x14ac:dyDescent="0.25">
      <c r="A1367" s="2" t="s">
        <v>192</v>
      </c>
      <c r="B1367" s="3">
        <v>458.28000000000009</v>
      </c>
    </row>
    <row r="1368" spans="1:2" x14ac:dyDescent="0.25">
      <c r="A1368" s="2" t="s">
        <v>1185</v>
      </c>
      <c r="B1368" s="3">
        <v>457.65000000000106</v>
      </c>
    </row>
    <row r="1369" spans="1:2" x14ac:dyDescent="0.25">
      <c r="A1369" s="2" t="s">
        <v>702</v>
      </c>
      <c r="B1369" s="3">
        <v>457.59999999999872</v>
      </c>
    </row>
    <row r="1370" spans="1:2" x14ac:dyDescent="0.25">
      <c r="A1370" s="2" t="s">
        <v>1192</v>
      </c>
      <c r="B1370" s="3">
        <v>456.73999999999887</v>
      </c>
    </row>
    <row r="1371" spans="1:2" x14ac:dyDescent="0.25">
      <c r="A1371" s="2" t="s">
        <v>512</v>
      </c>
      <c r="B1371" s="3">
        <v>456.44999999999914</v>
      </c>
    </row>
    <row r="1372" spans="1:2" x14ac:dyDescent="0.25">
      <c r="A1372" s="2" t="s">
        <v>608</v>
      </c>
      <c r="B1372" s="3">
        <v>454.95999999999879</v>
      </c>
    </row>
    <row r="1373" spans="1:2" x14ac:dyDescent="0.25">
      <c r="A1373" s="2" t="s">
        <v>864</v>
      </c>
      <c r="B1373" s="3">
        <v>454.01000000000045</v>
      </c>
    </row>
    <row r="1374" spans="1:2" x14ac:dyDescent="0.25">
      <c r="A1374" s="2" t="s">
        <v>1239</v>
      </c>
      <c r="B1374" s="3">
        <v>453.00999999999891</v>
      </c>
    </row>
    <row r="1375" spans="1:2" x14ac:dyDescent="0.25">
      <c r="A1375" s="2" t="s">
        <v>1314</v>
      </c>
      <c r="B1375" s="3">
        <v>448.74000000000103</v>
      </c>
    </row>
    <row r="1376" spans="1:2" x14ac:dyDescent="0.25">
      <c r="A1376" s="2" t="s">
        <v>1073</v>
      </c>
      <c r="B1376" s="3">
        <v>448.53999999999888</v>
      </c>
    </row>
    <row r="1377" spans="1:2" x14ac:dyDescent="0.25">
      <c r="A1377" s="2" t="s">
        <v>670</v>
      </c>
      <c r="B1377" s="3">
        <v>447.72000000000094</v>
      </c>
    </row>
    <row r="1378" spans="1:2" x14ac:dyDescent="0.25">
      <c r="A1378" s="2" t="s">
        <v>1002</v>
      </c>
      <c r="B1378" s="3">
        <v>447.33000000000106</v>
      </c>
    </row>
    <row r="1379" spans="1:2" x14ac:dyDescent="0.25">
      <c r="A1379" s="2" t="s">
        <v>455</v>
      </c>
      <c r="B1379" s="3">
        <v>446.59999999999928</v>
      </c>
    </row>
    <row r="1380" spans="1:2" x14ac:dyDescent="0.25">
      <c r="A1380" s="2" t="s">
        <v>1147</v>
      </c>
      <c r="B1380" s="3">
        <v>445.5600000000004</v>
      </c>
    </row>
    <row r="1381" spans="1:2" x14ac:dyDescent="0.25">
      <c r="A1381" s="2" t="s">
        <v>671</v>
      </c>
      <c r="B1381" s="3">
        <v>445.50000000000102</v>
      </c>
    </row>
    <row r="1382" spans="1:2" x14ac:dyDescent="0.25">
      <c r="A1382" s="2" t="s">
        <v>1154</v>
      </c>
      <c r="B1382" s="3">
        <v>445.50000000000028</v>
      </c>
    </row>
    <row r="1383" spans="1:2" x14ac:dyDescent="0.25">
      <c r="A1383" s="2" t="s">
        <v>1107</v>
      </c>
      <c r="B1383" s="3">
        <v>443.51999999999896</v>
      </c>
    </row>
    <row r="1384" spans="1:2" x14ac:dyDescent="0.25">
      <c r="A1384" s="2" t="s">
        <v>917</v>
      </c>
      <c r="B1384" s="3">
        <v>441.96000000000112</v>
      </c>
    </row>
    <row r="1385" spans="1:2" x14ac:dyDescent="0.25">
      <c r="A1385" s="2" t="s">
        <v>207</v>
      </c>
      <c r="B1385" s="3">
        <v>441.15999999999889</v>
      </c>
    </row>
    <row r="1386" spans="1:2" x14ac:dyDescent="0.25">
      <c r="A1386" s="2" t="s">
        <v>653</v>
      </c>
      <c r="B1386" s="3">
        <v>440.99999999999926</v>
      </c>
    </row>
    <row r="1387" spans="1:2" x14ac:dyDescent="0.25">
      <c r="A1387" s="2" t="s">
        <v>1482</v>
      </c>
      <c r="B1387" s="3">
        <v>440.85999999999922</v>
      </c>
    </row>
    <row r="1388" spans="1:2" x14ac:dyDescent="0.25">
      <c r="A1388" s="2" t="s">
        <v>1387</v>
      </c>
      <c r="B1388" s="3">
        <v>440.54999999999842</v>
      </c>
    </row>
    <row r="1389" spans="1:2" x14ac:dyDescent="0.25">
      <c r="A1389" s="2" t="s">
        <v>679</v>
      </c>
      <c r="B1389" s="3">
        <v>439.51999999999919</v>
      </c>
    </row>
    <row r="1390" spans="1:2" x14ac:dyDescent="0.25">
      <c r="A1390" s="2" t="s">
        <v>1368</v>
      </c>
      <c r="B1390" s="3">
        <v>439.24000000000024</v>
      </c>
    </row>
    <row r="1391" spans="1:2" x14ac:dyDescent="0.25">
      <c r="A1391" s="2" t="s">
        <v>739</v>
      </c>
      <c r="B1391" s="3">
        <v>439.20000000000067</v>
      </c>
    </row>
    <row r="1392" spans="1:2" x14ac:dyDescent="0.25">
      <c r="A1392" s="2" t="s">
        <v>472</v>
      </c>
      <c r="B1392" s="3">
        <v>438.76999999999902</v>
      </c>
    </row>
    <row r="1393" spans="1:2" x14ac:dyDescent="0.25">
      <c r="A1393" s="2" t="s">
        <v>771</v>
      </c>
      <c r="B1393" s="3">
        <v>437.91999999999979</v>
      </c>
    </row>
    <row r="1394" spans="1:2" x14ac:dyDescent="0.25">
      <c r="A1394" s="2" t="s">
        <v>1530</v>
      </c>
      <c r="B1394" s="3">
        <v>437.75999999999982</v>
      </c>
    </row>
    <row r="1395" spans="1:2" x14ac:dyDescent="0.25">
      <c r="A1395" s="2" t="s">
        <v>816</v>
      </c>
      <c r="B1395" s="3">
        <v>437.41000000000054</v>
      </c>
    </row>
    <row r="1396" spans="1:2" x14ac:dyDescent="0.25">
      <c r="A1396" s="2" t="s">
        <v>167</v>
      </c>
      <c r="B1396" s="3">
        <v>436.50000000000063</v>
      </c>
    </row>
    <row r="1397" spans="1:2" x14ac:dyDescent="0.25">
      <c r="A1397" s="2" t="s">
        <v>1374</v>
      </c>
      <c r="B1397" s="3">
        <v>435.60000000000065</v>
      </c>
    </row>
    <row r="1398" spans="1:2" x14ac:dyDescent="0.25">
      <c r="A1398" s="2" t="s">
        <v>262</v>
      </c>
      <c r="B1398" s="3">
        <v>434.25</v>
      </c>
    </row>
    <row r="1399" spans="1:2" x14ac:dyDescent="0.25">
      <c r="A1399" s="2" t="s">
        <v>1391</v>
      </c>
      <c r="B1399" s="3">
        <v>429.14000000000129</v>
      </c>
    </row>
    <row r="1400" spans="1:2" x14ac:dyDescent="0.25">
      <c r="A1400" s="2" t="s">
        <v>1334</v>
      </c>
      <c r="B1400" s="3">
        <v>425.81000000000085</v>
      </c>
    </row>
    <row r="1401" spans="1:2" x14ac:dyDescent="0.25">
      <c r="A1401" s="2" t="s">
        <v>1126</v>
      </c>
      <c r="B1401" s="3">
        <v>424.13000000000022</v>
      </c>
    </row>
    <row r="1402" spans="1:2" x14ac:dyDescent="0.25">
      <c r="A1402" s="2" t="s">
        <v>1032</v>
      </c>
      <c r="B1402" s="3">
        <v>423.39999999999918</v>
      </c>
    </row>
    <row r="1403" spans="1:2" x14ac:dyDescent="0.25">
      <c r="A1403" s="2" t="s">
        <v>511</v>
      </c>
      <c r="B1403" s="3">
        <v>422.40000000000009</v>
      </c>
    </row>
    <row r="1404" spans="1:2" x14ac:dyDescent="0.25">
      <c r="A1404" s="2" t="s">
        <v>836</v>
      </c>
      <c r="B1404" s="3">
        <v>421.64000000000073</v>
      </c>
    </row>
    <row r="1405" spans="1:2" x14ac:dyDescent="0.25">
      <c r="A1405" s="2" t="s">
        <v>1082</v>
      </c>
      <c r="B1405" s="3">
        <v>421.4000000000014</v>
      </c>
    </row>
    <row r="1406" spans="1:2" x14ac:dyDescent="0.25">
      <c r="A1406" s="2" t="s">
        <v>1315</v>
      </c>
      <c r="B1406" s="3">
        <v>418.89999999999986</v>
      </c>
    </row>
    <row r="1407" spans="1:2" x14ac:dyDescent="0.25">
      <c r="A1407" s="2" t="s">
        <v>1123</v>
      </c>
      <c r="B1407" s="3">
        <v>417.99999999999994</v>
      </c>
    </row>
    <row r="1408" spans="1:2" x14ac:dyDescent="0.25">
      <c r="A1408" s="2" t="s">
        <v>398</v>
      </c>
      <c r="B1408" s="3">
        <v>417.96000000000095</v>
      </c>
    </row>
    <row r="1409" spans="1:2" x14ac:dyDescent="0.25">
      <c r="A1409" s="2" t="s">
        <v>1056</v>
      </c>
      <c r="B1409" s="3">
        <v>417.24</v>
      </c>
    </row>
    <row r="1410" spans="1:2" x14ac:dyDescent="0.25">
      <c r="A1410" s="2" t="s">
        <v>928</v>
      </c>
      <c r="B1410" s="3">
        <v>415.14000000000112</v>
      </c>
    </row>
    <row r="1411" spans="1:2" x14ac:dyDescent="0.25">
      <c r="A1411" s="2" t="s">
        <v>965</v>
      </c>
      <c r="B1411" s="3">
        <v>414.7199999999998</v>
      </c>
    </row>
    <row r="1412" spans="1:2" x14ac:dyDescent="0.25">
      <c r="A1412" s="2" t="s">
        <v>147</v>
      </c>
      <c r="B1412" s="3">
        <v>414.18000000000029</v>
      </c>
    </row>
    <row r="1413" spans="1:2" x14ac:dyDescent="0.25">
      <c r="A1413" s="2" t="s">
        <v>406</v>
      </c>
      <c r="B1413" s="3">
        <v>413.15999999999894</v>
      </c>
    </row>
    <row r="1414" spans="1:2" x14ac:dyDescent="0.25">
      <c r="A1414" s="2" t="s">
        <v>1597</v>
      </c>
      <c r="B1414" s="3">
        <v>411.71999999999855</v>
      </c>
    </row>
    <row r="1415" spans="1:2" x14ac:dyDescent="0.25">
      <c r="A1415" s="2" t="s">
        <v>1447</v>
      </c>
      <c r="B1415" s="3">
        <v>410.89999999999941</v>
      </c>
    </row>
    <row r="1416" spans="1:2" x14ac:dyDescent="0.25">
      <c r="A1416" s="2" t="s">
        <v>1494</v>
      </c>
      <c r="B1416" s="3">
        <v>410.39999999999912</v>
      </c>
    </row>
    <row r="1417" spans="1:2" x14ac:dyDescent="0.25">
      <c r="A1417" s="2" t="s">
        <v>1631</v>
      </c>
      <c r="B1417" s="3">
        <v>408.79999999999944</v>
      </c>
    </row>
    <row r="1418" spans="1:2" x14ac:dyDescent="0.25">
      <c r="A1418" s="2" t="s">
        <v>572</v>
      </c>
      <c r="B1418" s="3">
        <v>407.51999999999964</v>
      </c>
    </row>
    <row r="1419" spans="1:2" x14ac:dyDescent="0.25">
      <c r="A1419" s="2" t="s">
        <v>463</v>
      </c>
      <c r="B1419" s="3">
        <v>406.59999999999934</v>
      </c>
    </row>
    <row r="1420" spans="1:2" x14ac:dyDescent="0.25">
      <c r="A1420" s="2" t="s">
        <v>664</v>
      </c>
      <c r="B1420" s="3">
        <v>404.47999999999979</v>
      </c>
    </row>
    <row r="1421" spans="1:2" x14ac:dyDescent="0.25">
      <c r="A1421" s="2" t="s">
        <v>265</v>
      </c>
      <c r="B1421" s="3">
        <v>404.32000000000005</v>
      </c>
    </row>
    <row r="1422" spans="1:2" x14ac:dyDescent="0.25">
      <c r="A1422" s="2" t="s">
        <v>1636</v>
      </c>
      <c r="B1422" s="3">
        <v>403.26000000000022</v>
      </c>
    </row>
    <row r="1423" spans="1:2" x14ac:dyDescent="0.25">
      <c r="A1423" s="2" t="s">
        <v>858</v>
      </c>
      <c r="B1423" s="3">
        <v>401.94000000000085</v>
      </c>
    </row>
    <row r="1424" spans="1:2" x14ac:dyDescent="0.25">
      <c r="A1424" s="2" t="s">
        <v>520</v>
      </c>
      <c r="B1424" s="3">
        <v>400.34999999999957</v>
      </c>
    </row>
    <row r="1425" spans="1:2" x14ac:dyDescent="0.25">
      <c r="A1425" s="2" t="s">
        <v>711</v>
      </c>
      <c r="B1425" s="3">
        <v>400.19999999999891</v>
      </c>
    </row>
    <row r="1426" spans="1:2" x14ac:dyDescent="0.25">
      <c r="A1426" s="2" t="s">
        <v>1170</v>
      </c>
      <c r="B1426" s="3">
        <v>399.73000000000036</v>
      </c>
    </row>
    <row r="1427" spans="1:2" x14ac:dyDescent="0.25">
      <c r="A1427" s="2" t="s">
        <v>1433</v>
      </c>
      <c r="B1427" s="3">
        <v>399.33999999999907</v>
      </c>
    </row>
    <row r="1428" spans="1:2" x14ac:dyDescent="0.25">
      <c r="A1428" s="2" t="s">
        <v>594</v>
      </c>
      <c r="B1428" s="3">
        <v>398.99999999999983</v>
      </c>
    </row>
    <row r="1429" spans="1:2" x14ac:dyDescent="0.25">
      <c r="A1429" s="2" t="s">
        <v>701</v>
      </c>
      <c r="B1429" s="3">
        <v>395.49999999999943</v>
      </c>
    </row>
    <row r="1430" spans="1:2" x14ac:dyDescent="0.25">
      <c r="A1430" s="2" t="s">
        <v>1614</v>
      </c>
      <c r="B1430" s="3">
        <v>395.08000000000021</v>
      </c>
    </row>
    <row r="1431" spans="1:2" x14ac:dyDescent="0.25">
      <c r="A1431" s="2" t="s">
        <v>1640</v>
      </c>
      <c r="B1431" s="3">
        <v>393.54999999999961</v>
      </c>
    </row>
    <row r="1432" spans="1:2" x14ac:dyDescent="0.25">
      <c r="A1432" s="2" t="s">
        <v>703</v>
      </c>
      <c r="B1432" s="3">
        <v>393.25000000000068</v>
      </c>
    </row>
    <row r="1433" spans="1:2" x14ac:dyDescent="0.25">
      <c r="A1433" s="2" t="s">
        <v>1570</v>
      </c>
      <c r="B1433" s="3">
        <v>392.36000000000075</v>
      </c>
    </row>
    <row r="1434" spans="1:2" x14ac:dyDescent="0.25">
      <c r="A1434" s="2" t="s">
        <v>1650</v>
      </c>
      <c r="B1434" s="3">
        <v>391.46000000000004</v>
      </c>
    </row>
    <row r="1435" spans="1:2" x14ac:dyDescent="0.25">
      <c r="A1435" s="2" t="s">
        <v>199</v>
      </c>
      <c r="B1435" s="3">
        <v>390.54999999999859</v>
      </c>
    </row>
    <row r="1436" spans="1:2" x14ac:dyDescent="0.25">
      <c r="A1436" s="2" t="s">
        <v>558</v>
      </c>
      <c r="B1436" s="3">
        <v>389.78999999999991</v>
      </c>
    </row>
    <row r="1437" spans="1:2" x14ac:dyDescent="0.25">
      <c r="A1437" s="2" t="s">
        <v>225</v>
      </c>
      <c r="B1437" s="3">
        <v>389.58000000000101</v>
      </c>
    </row>
    <row r="1438" spans="1:2" x14ac:dyDescent="0.25">
      <c r="A1438" s="2" t="s">
        <v>1356</v>
      </c>
      <c r="B1438" s="3">
        <v>389.51999999999981</v>
      </c>
    </row>
    <row r="1439" spans="1:2" x14ac:dyDescent="0.25">
      <c r="A1439" s="2" t="s">
        <v>441</v>
      </c>
      <c r="B1439" s="3">
        <v>388.80000000000018</v>
      </c>
    </row>
    <row r="1440" spans="1:2" x14ac:dyDescent="0.25">
      <c r="A1440" s="2" t="s">
        <v>374</v>
      </c>
      <c r="B1440" s="3">
        <v>388.0000000000004</v>
      </c>
    </row>
    <row r="1441" spans="1:2" x14ac:dyDescent="0.25">
      <c r="A1441" s="2" t="s">
        <v>1591</v>
      </c>
      <c r="B1441" s="3">
        <v>387.24000000000069</v>
      </c>
    </row>
    <row r="1442" spans="1:2" x14ac:dyDescent="0.25">
      <c r="A1442" s="2" t="s">
        <v>1630</v>
      </c>
      <c r="B1442" s="3">
        <v>386.37000000000086</v>
      </c>
    </row>
    <row r="1443" spans="1:2" x14ac:dyDescent="0.25">
      <c r="A1443" s="2" t="s">
        <v>1686</v>
      </c>
      <c r="B1443" s="3">
        <v>385.95000000000073</v>
      </c>
    </row>
    <row r="1444" spans="1:2" x14ac:dyDescent="0.25">
      <c r="A1444" s="2" t="s">
        <v>1613</v>
      </c>
      <c r="B1444" s="3">
        <v>384.06000000000023</v>
      </c>
    </row>
    <row r="1445" spans="1:2" x14ac:dyDescent="0.25">
      <c r="A1445" s="2" t="s">
        <v>251</v>
      </c>
      <c r="B1445" s="3">
        <v>380.51999999999907</v>
      </c>
    </row>
    <row r="1446" spans="1:2" x14ac:dyDescent="0.25">
      <c r="A1446" s="2" t="s">
        <v>1289</v>
      </c>
      <c r="B1446" s="3">
        <v>379.60000000000025</v>
      </c>
    </row>
    <row r="1447" spans="1:2" x14ac:dyDescent="0.25">
      <c r="A1447" s="2" t="s">
        <v>1341</v>
      </c>
      <c r="B1447" s="3">
        <v>378.86999999999898</v>
      </c>
    </row>
    <row r="1448" spans="1:2" x14ac:dyDescent="0.25">
      <c r="A1448" s="2" t="s">
        <v>1661</v>
      </c>
      <c r="B1448" s="3">
        <v>377.20999999999975</v>
      </c>
    </row>
    <row r="1449" spans="1:2" x14ac:dyDescent="0.25">
      <c r="A1449" s="2" t="s">
        <v>433</v>
      </c>
      <c r="B1449" s="3">
        <v>373.289999999999</v>
      </c>
    </row>
    <row r="1450" spans="1:2" x14ac:dyDescent="0.25">
      <c r="A1450" s="2" t="s">
        <v>1484</v>
      </c>
      <c r="B1450" s="3">
        <v>371.84999999999962</v>
      </c>
    </row>
    <row r="1451" spans="1:2" x14ac:dyDescent="0.25">
      <c r="A1451" s="2" t="s">
        <v>1702</v>
      </c>
      <c r="B1451" s="3">
        <v>371.01000000000067</v>
      </c>
    </row>
    <row r="1452" spans="1:2" x14ac:dyDescent="0.25">
      <c r="A1452" s="2" t="s">
        <v>1195</v>
      </c>
      <c r="B1452" s="3">
        <v>369.92000000000053</v>
      </c>
    </row>
    <row r="1453" spans="1:2" x14ac:dyDescent="0.25">
      <c r="A1453" s="2" t="s">
        <v>491</v>
      </c>
      <c r="B1453" s="3">
        <v>368.52000000000078</v>
      </c>
    </row>
    <row r="1454" spans="1:2" x14ac:dyDescent="0.25">
      <c r="A1454" s="2" t="s">
        <v>317</v>
      </c>
      <c r="B1454" s="3">
        <v>367.15999999999917</v>
      </c>
    </row>
    <row r="1455" spans="1:2" x14ac:dyDescent="0.25">
      <c r="A1455" s="2" t="s">
        <v>1423</v>
      </c>
      <c r="B1455" s="3">
        <v>365.72999999999911</v>
      </c>
    </row>
    <row r="1456" spans="1:2" x14ac:dyDescent="0.25">
      <c r="A1456" s="2" t="s">
        <v>1522</v>
      </c>
      <c r="B1456" s="3">
        <v>364.1399999999993</v>
      </c>
    </row>
    <row r="1457" spans="1:2" x14ac:dyDescent="0.25">
      <c r="A1457" s="2" t="s">
        <v>1141</v>
      </c>
      <c r="B1457" s="3">
        <v>363.56000000000148</v>
      </c>
    </row>
    <row r="1458" spans="1:2" x14ac:dyDescent="0.25">
      <c r="A1458" s="2" t="s">
        <v>1611</v>
      </c>
      <c r="B1458" s="3">
        <v>361.02999999999975</v>
      </c>
    </row>
    <row r="1459" spans="1:2" x14ac:dyDescent="0.25">
      <c r="A1459" s="2" t="s">
        <v>737</v>
      </c>
      <c r="B1459" s="3">
        <v>359.59000000000111</v>
      </c>
    </row>
    <row r="1460" spans="1:2" x14ac:dyDescent="0.25">
      <c r="A1460" s="2" t="s">
        <v>684</v>
      </c>
      <c r="B1460" s="3">
        <v>359.59000000000111</v>
      </c>
    </row>
    <row r="1461" spans="1:2" x14ac:dyDescent="0.25">
      <c r="A1461" s="2" t="s">
        <v>223</v>
      </c>
      <c r="B1461" s="3">
        <v>357.95999999999907</v>
      </c>
    </row>
    <row r="1462" spans="1:2" x14ac:dyDescent="0.25">
      <c r="A1462" s="2" t="s">
        <v>677</v>
      </c>
      <c r="B1462" s="3">
        <v>357.8399999999998</v>
      </c>
    </row>
    <row r="1463" spans="1:2" x14ac:dyDescent="0.25">
      <c r="A1463" s="2" t="s">
        <v>947</v>
      </c>
      <c r="B1463" s="3">
        <v>357.69999999999885</v>
      </c>
    </row>
    <row r="1464" spans="1:2" x14ac:dyDescent="0.25">
      <c r="A1464" s="2" t="s">
        <v>1182</v>
      </c>
      <c r="B1464" s="3">
        <v>353.31999999999886</v>
      </c>
    </row>
    <row r="1465" spans="1:2" x14ac:dyDescent="0.25">
      <c r="A1465" s="2" t="s">
        <v>1619</v>
      </c>
      <c r="B1465" s="3">
        <v>352.55000000000007</v>
      </c>
    </row>
    <row r="1466" spans="1:2" x14ac:dyDescent="0.25">
      <c r="A1466" s="2" t="s">
        <v>296</v>
      </c>
      <c r="B1466" s="3">
        <v>352.09999999999945</v>
      </c>
    </row>
    <row r="1467" spans="1:2" x14ac:dyDescent="0.25">
      <c r="A1467" s="2" t="s">
        <v>1452</v>
      </c>
      <c r="B1467" s="3">
        <v>349.73999999999955</v>
      </c>
    </row>
    <row r="1468" spans="1:2" x14ac:dyDescent="0.25">
      <c r="A1468" s="2" t="s">
        <v>1275</v>
      </c>
      <c r="B1468" s="3">
        <v>349.13999999999913</v>
      </c>
    </row>
    <row r="1469" spans="1:2" x14ac:dyDescent="0.25">
      <c r="A1469" s="2" t="s">
        <v>1700</v>
      </c>
      <c r="B1469" s="3">
        <v>348.54000000000093</v>
      </c>
    </row>
    <row r="1470" spans="1:2" x14ac:dyDescent="0.25">
      <c r="A1470" s="2" t="s">
        <v>1578</v>
      </c>
      <c r="B1470" s="3">
        <v>348.3100000000012</v>
      </c>
    </row>
    <row r="1471" spans="1:2" x14ac:dyDescent="0.25">
      <c r="A1471" s="2" t="s">
        <v>409</v>
      </c>
      <c r="B1471" s="3">
        <v>347.69999999999936</v>
      </c>
    </row>
    <row r="1472" spans="1:2" x14ac:dyDescent="0.25">
      <c r="A1472" s="2" t="s">
        <v>714</v>
      </c>
      <c r="B1472" s="3">
        <v>345.86999999999955</v>
      </c>
    </row>
    <row r="1473" spans="1:2" x14ac:dyDescent="0.25">
      <c r="A1473" s="2" t="s">
        <v>782</v>
      </c>
      <c r="B1473" s="3">
        <v>345.83999999999924</v>
      </c>
    </row>
    <row r="1474" spans="1:2" x14ac:dyDescent="0.25">
      <c r="A1474" s="2" t="s">
        <v>454</v>
      </c>
      <c r="B1474" s="3">
        <v>345.71999999999969</v>
      </c>
    </row>
    <row r="1475" spans="1:2" x14ac:dyDescent="0.25">
      <c r="A1475" s="2" t="s">
        <v>869</v>
      </c>
      <c r="B1475" s="3">
        <v>345.44000000000051</v>
      </c>
    </row>
    <row r="1476" spans="1:2" x14ac:dyDescent="0.25">
      <c r="A1476" s="2" t="s">
        <v>1507</v>
      </c>
      <c r="B1476" s="3">
        <v>345.03000000000048</v>
      </c>
    </row>
    <row r="1477" spans="1:2" x14ac:dyDescent="0.25">
      <c r="A1477" s="2" t="s">
        <v>1278</v>
      </c>
      <c r="B1477" s="3">
        <v>344.99999999999909</v>
      </c>
    </row>
    <row r="1478" spans="1:2" x14ac:dyDescent="0.25">
      <c r="A1478" s="2" t="s">
        <v>1018</v>
      </c>
      <c r="B1478" s="3">
        <v>343.6199999999991</v>
      </c>
    </row>
    <row r="1479" spans="1:2" x14ac:dyDescent="0.25">
      <c r="A1479" s="2" t="s">
        <v>467</v>
      </c>
      <c r="B1479" s="3">
        <v>343.03999999999888</v>
      </c>
    </row>
    <row r="1480" spans="1:2" x14ac:dyDescent="0.25">
      <c r="A1480" s="2" t="s">
        <v>773</v>
      </c>
      <c r="B1480" s="3">
        <v>340.60000000000031</v>
      </c>
    </row>
    <row r="1481" spans="1:2" x14ac:dyDescent="0.25">
      <c r="A1481" s="2" t="s">
        <v>226</v>
      </c>
      <c r="B1481" s="3">
        <v>338.64000000000055</v>
      </c>
    </row>
    <row r="1482" spans="1:2" x14ac:dyDescent="0.25">
      <c r="A1482" s="2" t="s">
        <v>1676</v>
      </c>
      <c r="B1482" s="3">
        <v>335.4200000000003</v>
      </c>
    </row>
    <row r="1483" spans="1:2" x14ac:dyDescent="0.25">
      <c r="A1483" s="2" t="s">
        <v>1342</v>
      </c>
      <c r="B1483" s="3">
        <v>335.12000000000097</v>
      </c>
    </row>
    <row r="1484" spans="1:2" x14ac:dyDescent="0.25">
      <c r="A1484" s="2" t="s">
        <v>847</v>
      </c>
      <c r="B1484" s="3">
        <v>334.79999999999973</v>
      </c>
    </row>
    <row r="1485" spans="1:2" x14ac:dyDescent="0.25">
      <c r="A1485" s="2" t="s">
        <v>1125</v>
      </c>
      <c r="B1485" s="3">
        <v>334.79999999999961</v>
      </c>
    </row>
    <row r="1486" spans="1:2" x14ac:dyDescent="0.25">
      <c r="A1486" s="2" t="s">
        <v>1131</v>
      </c>
      <c r="B1486" s="3">
        <v>334.5</v>
      </c>
    </row>
    <row r="1487" spans="1:2" x14ac:dyDescent="0.25">
      <c r="A1487" s="2" t="s">
        <v>468</v>
      </c>
      <c r="B1487" s="3">
        <v>334.32000000000107</v>
      </c>
    </row>
    <row r="1488" spans="1:2" x14ac:dyDescent="0.25">
      <c r="A1488" s="2" t="s">
        <v>1402</v>
      </c>
      <c r="B1488" s="3">
        <v>333.88000000000051</v>
      </c>
    </row>
    <row r="1489" spans="1:2" x14ac:dyDescent="0.25">
      <c r="A1489" s="2" t="s">
        <v>1231</v>
      </c>
      <c r="B1489" s="3">
        <v>333.71999999999935</v>
      </c>
    </row>
    <row r="1490" spans="1:2" x14ac:dyDescent="0.25">
      <c r="A1490" s="2" t="s">
        <v>518</v>
      </c>
      <c r="B1490" s="3">
        <v>333.60999999999865</v>
      </c>
    </row>
    <row r="1491" spans="1:2" x14ac:dyDescent="0.25">
      <c r="A1491" s="2" t="s">
        <v>828</v>
      </c>
      <c r="B1491" s="3">
        <v>331.70000000000039</v>
      </c>
    </row>
    <row r="1492" spans="1:2" x14ac:dyDescent="0.25">
      <c r="A1492" s="2" t="s">
        <v>831</v>
      </c>
      <c r="B1492" s="3">
        <v>329.81000000000091</v>
      </c>
    </row>
    <row r="1493" spans="1:2" x14ac:dyDescent="0.25">
      <c r="A1493" s="2" t="s">
        <v>354</v>
      </c>
      <c r="B1493" s="3">
        <v>329.63999999999947</v>
      </c>
    </row>
    <row r="1494" spans="1:2" x14ac:dyDescent="0.25">
      <c r="A1494" s="2" t="s">
        <v>475</v>
      </c>
      <c r="B1494" s="3">
        <v>328.73000000000042</v>
      </c>
    </row>
    <row r="1495" spans="1:2" x14ac:dyDescent="0.25">
      <c r="A1495" s="2" t="s">
        <v>1157</v>
      </c>
      <c r="B1495" s="3">
        <v>328.31999999999874</v>
      </c>
    </row>
    <row r="1496" spans="1:2" x14ac:dyDescent="0.25">
      <c r="A1496" s="2" t="s">
        <v>194</v>
      </c>
      <c r="B1496" s="3">
        <v>328.22999999999985</v>
      </c>
    </row>
    <row r="1497" spans="1:2" x14ac:dyDescent="0.25">
      <c r="A1497" s="2" t="s">
        <v>1488</v>
      </c>
      <c r="B1497" s="3">
        <v>326.60999999999945</v>
      </c>
    </row>
    <row r="1498" spans="1:2" x14ac:dyDescent="0.25">
      <c r="A1498" s="2" t="s">
        <v>358</v>
      </c>
      <c r="B1498" s="3">
        <v>324.36000000000047</v>
      </c>
    </row>
    <row r="1499" spans="1:2" x14ac:dyDescent="0.25">
      <c r="A1499" s="2" t="s">
        <v>777</v>
      </c>
      <c r="B1499" s="3">
        <v>323.39999999999975</v>
      </c>
    </row>
    <row r="1500" spans="1:2" x14ac:dyDescent="0.25">
      <c r="A1500" s="2" t="s">
        <v>412</v>
      </c>
      <c r="B1500" s="3">
        <v>323.18999999999983</v>
      </c>
    </row>
    <row r="1501" spans="1:2" x14ac:dyDescent="0.25">
      <c r="A1501" s="2" t="s">
        <v>461</v>
      </c>
      <c r="B1501" s="3">
        <v>315.37000000000114</v>
      </c>
    </row>
    <row r="1502" spans="1:2" x14ac:dyDescent="0.25">
      <c r="A1502" s="2" t="s">
        <v>1043</v>
      </c>
      <c r="B1502" s="3">
        <v>314.29000000000042</v>
      </c>
    </row>
    <row r="1503" spans="1:2" x14ac:dyDescent="0.25">
      <c r="A1503" s="2" t="s">
        <v>1187</v>
      </c>
      <c r="B1503" s="3">
        <v>314.23999999999921</v>
      </c>
    </row>
    <row r="1504" spans="1:2" x14ac:dyDescent="0.25">
      <c r="A1504" s="2" t="s">
        <v>1313</v>
      </c>
      <c r="B1504" s="3">
        <v>313.76000000000056</v>
      </c>
    </row>
    <row r="1505" spans="1:2" x14ac:dyDescent="0.25">
      <c r="A1505" s="2" t="s">
        <v>586</v>
      </c>
      <c r="B1505" s="3">
        <v>312.31999999999908</v>
      </c>
    </row>
    <row r="1506" spans="1:2" x14ac:dyDescent="0.25">
      <c r="A1506" s="2" t="s">
        <v>1322</v>
      </c>
      <c r="B1506" s="3">
        <v>311.46000000000032</v>
      </c>
    </row>
    <row r="1507" spans="1:2" x14ac:dyDescent="0.25">
      <c r="A1507" s="2" t="s">
        <v>741</v>
      </c>
      <c r="B1507" s="3">
        <v>311.39999999999975</v>
      </c>
    </row>
    <row r="1508" spans="1:2" x14ac:dyDescent="0.25">
      <c r="A1508" s="2" t="s">
        <v>1293</v>
      </c>
      <c r="B1508" s="3">
        <v>311.03999999999985</v>
      </c>
    </row>
    <row r="1509" spans="1:2" x14ac:dyDescent="0.25">
      <c r="A1509" s="2" t="s">
        <v>1426</v>
      </c>
      <c r="B1509" s="3">
        <v>311.03999999999928</v>
      </c>
    </row>
    <row r="1510" spans="1:2" x14ac:dyDescent="0.25">
      <c r="A1510" s="2" t="s">
        <v>171</v>
      </c>
      <c r="B1510" s="3">
        <v>308.21999999999946</v>
      </c>
    </row>
    <row r="1511" spans="1:2" x14ac:dyDescent="0.25">
      <c r="A1511" s="2" t="s">
        <v>477</v>
      </c>
      <c r="B1511" s="3">
        <v>305.61000000000058</v>
      </c>
    </row>
    <row r="1512" spans="1:2" x14ac:dyDescent="0.25">
      <c r="A1512" s="2" t="s">
        <v>1589</v>
      </c>
      <c r="B1512" s="3">
        <v>304.50000000000011</v>
      </c>
    </row>
    <row r="1513" spans="1:2" x14ac:dyDescent="0.25">
      <c r="A1513" s="2" t="s">
        <v>538</v>
      </c>
      <c r="B1513" s="3">
        <v>304.44000000000079</v>
      </c>
    </row>
    <row r="1514" spans="1:2" x14ac:dyDescent="0.25">
      <c r="A1514" s="2" t="s">
        <v>191</v>
      </c>
      <c r="B1514" s="3">
        <v>304.2200000000002</v>
      </c>
    </row>
    <row r="1515" spans="1:2" x14ac:dyDescent="0.25">
      <c r="A1515" s="2" t="s">
        <v>1292</v>
      </c>
      <c r="B1515" s="3">
        <v>303.80999999999955</v>
      </c>
    </row>
    <row r="1516" spans="1:2" x14ac:dyDescent="0.25">
      <c r="A1516" s="2" t="s">
        <v>1014</v>
      </c>
      <c r="B1516" s="3">
        <v>302.09999999999957</v>
      </c>
    </row>
    <row r="1517" spans="1:2" x14ac:dyDescent="0.25">
      <c r="A1517" s="2" t="s">
        <v>310</v>
      </c>
      <c r="B1517" s="3">
        <v>302.09999999999957</v>
      </c>
    </row>
    <row r="1518" spans="1:2" x14ac:dyDescent="0.25">
      <c r="A1518" s="2" t="s">
        <v>986</v>
      </c>
      <c r="B1518" s="3">
        <v>301.14000000000016</v>
      </c>
    </row>
    <row r="1519" spans="1:2" x14ac:dyDescent="0.25">
      <c r="A1519" s="2" t="s">
        <v>1527</v>
      </c>
      <c r="B1519" s="3">
        <v>298.39000000000033</v>
      </c>
    </row>
    <row r="1520" spans="1:2" x14ac:dyDescent="0.25">
      <c r="A1520" s="2" t="s">
        <v>243</v>
      </c>
      <c r="B1520" s="3">
        <v>298.19999999999965</v>
      </c>
    </row>
    <row r="1521" spans="1:2" x14ac:dyDescent="0.25">
      <c r="A1521" s="2" t="s">
        <v>157</v>
      </c>
      <c r="B1521" s="3">
        <v>297.9500000000005</v>
      </c>
    </row>
    <row r="1522" spans="1:2" x14ac:dyDescent="0.25">
      <c r="A1522" s="2" t="s">
        <v>284</v>
      </c>
      <c r="B1522" s="3">
        <v>296.82</v>
      </c>
    </row>
    <row r="1523" spans="1:2" x14ac:dyDescent="0.25">
      <c r="A1523" s="2" t="s">
        <v>308</v>
      </c>
      <c r="B1523" s="3">
        <v>295.91999999999979</v>
      </c>
    </row>
    <row r="1524" spans="1:2" x14ac:dyDescent="0.25">
      <c r="A1524" s="2" t="s">
        <v>242</v>
      </c>
      <c r="B1524" s="3">
        <v>295.82999999999947</v>
      </c>
    </row>
    <row r="1525" spans="1:2" x14ac:dyDescent="0.25">
      <c r="A1525" s="2" t="s">
        <v>1023</v>
      </c>
      <c r="B1525" s="3">
        <v>295.68000000000092</v>
      </c>
    </row>
    <row r="1526" spans="1:2" x14ac:dyDescent="0.25">
      <c r="A1526" s="2" t="s">
        <v>1103</v>
      </c>
      <c r="B1526" s="3">
        <v>295.46999999999997</v>
      </c>
    </row>
    <row r="1527" spans="1:2" x14ac:dyDescent="0.25">
      <c r="A1527" s="2" t="s">
        <v>1472</v>
      </c>
      <c r="B1527" s="3">
        <v>294.68000000000023</v>
      </c>
    </row>
    <row r="1528" spans="1:2" x14ac:dyDescent="0.25">
      <c r="A1528" s="2" t="s">
        <v>730</v>
      </c>
      <c r="B1528" s="3">
        <v>294.41000000000059</v>
      </c>
    </row>
    <row r="1529" spans="1:2" x14ac:dyDescent="0.25">
      <c r="A1529" s="2" t="s">
        <v>1440</v>
      </c>
      <c r="B1529" s="3">
        <v>293.99999999999983</v>
      </c>
    </row>
    <row r="1530" spans="1:2" x14ac:dyDescent="0.25">
      <c r="A1530" s="2" t="s">
        <v>769</v>
      </c>
      <c r="B1530" s="3">
        <v>293.62000000000023</v>
      </c>
    </row>
    <row r="1531" spans="1:2" x14ac:dyDescent="0.25">
      <c r="A1531" s="2" t="s">
        <v>190</v>
      </c>
      <c r="B1531" s="3">
        <v>290.64000000000084</v>
      </c>
    </row>
    <row r="1532" spans="1:2" x14ac:dyDescent="0.25">
      <c r="A1532" s="2" t="s">
        <v>1098</v>
      </c>
      <c r="B1532" s="3">
        <v>290.12999999999965</v>
      </c>
    </row>
    <row r="1533" spans="1:2" x14ac:dyDescent="0.25">
      <c r="A1533" s="2" t="s">
        <v>617</v>
      </c>
      <c r="B1533" s="3">
        <v>289.64000000000084</v>
      </c>
    </row>
    <row r="1534" spans="1:2" x14ac:dyDescent="0.25">
      <c r="A1534" s="2" t="s">
        <v>346</v>
      </c>
      <c r="B1534" s="3">
        <v>286.70999999999941</v>
      </c>
    </row>
    <row r="1535" spans="1:2" x14ac:dyDescent="0.25">
      <c r="A1535" s="2" t="s">
        <v>687</v>
      </c>
      <c r="B1535" s="3">
        <v>286.54999999999967</v>
      </c>
    </row>
    <row r="1536" spans="1:2" x14ac:dyDescent="0.25">
      <c r="A1536" s="2" t="s">
        <v>1116</v>
      </c>
      <c r="B1536" s="3">
        <v>283.61999999999938</v>
      </c>
    </row>
    <row r="1537" spans="1:2" x14ac:dyDescent="0.25">
      <c r="A1537" s="2" t="s">
        <v>1501</v>
      </c>
      <c r="B1537" s="3">
        <v>281.68000000000075</v>
      </c>
    </row>
    <row r="1538" spans="1:2" x14ac:dyDescent="0.25">
      <c r="A1538" s="2" t="s">
        <v>644</v>
      </c>
      <c r="B1538" s="3">
        <v>279.86999999999938</v>
      </c>
    </row>
    <row r="1539" spans="1:2" x14ac:dyDescent="0.25">
      <c r="A1539" s="2" t="s">
        <v>1456</v>
      </c>
      <c r="B1539" s="3">
        <v>278.77000000000015</v>
      </c>
    </row>
    <row r="1540" spans="1:2" x14ac:dyDescent="0.25">
      <c r="A1540" s="2" t="s">
        <v>541</v>
      </c>
      <c r="B1540" s="3">
        <v>277.76000000000022</v>
      </c>
    </row>
    <row r="1541" spans="1:2" x14ac:dyDescent="0.25">
      <c r="A1541" s="2" t="s">
        <v>951</v>
      </c>
      <c r="B1541" s="3">
        <v>276</v>
      </c>
    </row>
    <row r="1542" spans="1:2" x14ac:dyDescent="0.25">
      <c r="A1542" s="2" t="s">
        <v>752</v>
      </c>
      <c r="B1542" s="3">
        <v>273.89999999999952</v>
      </c>
    </row>
    <row r="1543" spans="1:2" x14ac:dyDescent="0.25">
      <c r="A1543" s="2" t="s">
        <v>886</v>
      </c>
      <c r="B1543" s="3">
        <v>272.06000000000006</v>
      </c>
    </row>
    <row r="1544" spans="1:2" x14ac:dyDescent="0.25">
      <c r="A1544" s="2" t="s">
        <v>1193</v>
      </c>
      <c r="B1544" s="3">
        <v>271.43999999999937</v>
      </c>
    </row>
    <row r="1545" spans="1:2" x14ac:dyDescent="0.25">
      <c r="A1545" s="2" t="s">
        <v>490</v>
      </c>
      <c r="B1545" s="3">
        <v>270.3000000000003</v>
      </c>
    </row>
    <row r="1546" spans="1:2" x14ac:dyDescent="0.25">
      <c r="A1546" s="2" t="s">
        <v>1217</v>
      </c>
      <c r="B1546" s="3">
        <v>270.30000000000024</v>
      </c>
    </row>
    <row r="1547" spans="1:2" x14ac:dyDescent="0.25">
      <c r="A1547" s="2" t="s">
        <v>1295</v>
      </c>
      <c r="B1547" s="3">
        <v>269.49999999999955</v>
      </c>
    </row>
    <row r="1548" spans="1:2" x14ac:dyDescent="0.25">
      <c r="A1548" s="2" t="s">
        <v>1333</v>
      </c>
      <c r="B1548" s="3">
        <v>268.80000000000069</v>
      </c>
    </row>
    <row r="1549" spans="1:2" x14ac:dyDescent="0.25">
      <c r="A1549" s="2" t="s">
        <v>582</v>
      </c>
      <c r="B1549" s="3">
        <v>264.54999999999956</v>
      </c>
    </row>
    <row r="1550" spans="1:2" x14ac:dyDescent="0.25">
      <c r="A1550" s="2" t="s">
        <v>542</v>
      </c>
      <c r="B1550" s="3">
        <v>264.15999999999991</v>
      </c>
    </row>
    <row r="1551" spans="1:2" x14ac:dyDescent="0.25">
      <c r="A1551" s="2" t="s">
        <v>1320</v>
      </c>
      <c r="B1551" s="3">
        <v>262.14000000000004</v>
      </c>
    </row>
    <row r="1552" spans="1:2" x14ac:dyDescent="0.25">
      <c r="A1552" s="2" t="s">
        <v>1673</v>
      </c>
      <c r="B1552" s="3">
        <v>261.79999999999956</v>
      </c>
    </row>
    <row r="1553" spans="1:2" x14ac:dyDescent="0.25">
      <c r="A1553" s="2" t="s">
        <v>1100</v>
      </c>
      <c r="B1553" s="3">
        <v>257.55000000000024</v>
      </c>
    </row>
    <row r="1554" spans="1:2" x14ac:dyDescent="0.25">
      <c r="A1554" s="2" t="s">
        <v>1117</v>
      </c>
      <c r="B1554" s="3">
        <v>254.88000000000045</v>
      </c>
    </row>
    <row r="1555" spans="1:2" x14ac:dyDescent="0.25">
      <c r="A1555" s="2" t="s">
        <v>589</v>
      </c>
      <c r="B1555" s="3">
        <v>252.96</v>
      </c>
    </row>
    <row r="1556" spans="1:2" x14ac:dyDescent="0.25">
      <c r="A1556" s="2" t="s">
        <v>723</v>
      </c>
      <c r="B1556" s="3">
        <v>251.94000000000023</v>
      </c>
    </row>
    <row r="1557" spans="1:2" x14ac:dyDescent="0.25">
      <c r="A1557" s="2" t="s">
        <v>1534</v>
      </c>
      <c r="B1557" s="3">
        <v>245</v>
      </c>
    </row>
    <row r="1558" spans="1:2" x14ac:dyDescent="0.25">
      <c r="A1558" s="2" t="s">
        <v>1626</v>
      </c>
      <c r="B1558" s="3">
        <v>240.11999999999958</v>
      </c>
    </row>
    <row r="1559" spans="1:2" x14ac:dyDescent="0.25">
      <c r="A1559" s="2" t="s">
        <v>312</v>
      </c>
      <c r="B1559" s="3">
        <v>227.24000000000015</v>
      </c>
    </row>
    <row r="1560" spans="1:2" x14ac:dyDescent="0.25">
      <c r="A1560" s="2" t="s">
        <v>466</v>
      </c>
      <c r="B1560" s="3">
        <v>209.88000000000036</v>
      </c>
    </row>
  </sheetData>
  <sortState xmlns:xlrd2="http://schemas.microsoft.com/office/spreadsheetml/2017/richdata2" ref="A1:C1560">
    <sortCondition descending="1" ref="B1"/>
  </sortState>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C15021-9C6B-4C90-AA16-6B0B42EBC682}">
  <dimension ref="A1:D107"/>
  <sheetViews>
    <sheetView workbookViewId="0">
      <selection activeCell="F3" sqref="F3"/>
    </sheetView>
  </sheetViews>
  <sheetFormatPr defaultRowHeight="15" x14ac:dyDescent="0.25"/>
  <cols>
    <col min="1" max="1" width="13.140625" bestFit="1" customWidth="1"/>
    <col min="2" max="2" width="15.42578125" bestFit="1" customWidth="1"/>
    <col min="3" max="3" width="13.85546875" bestFit="1" customWidth="1"/>
    <col min="4" max="4" width="9.7109375" bestFit="1" customWidth="1"/>
    <col min="5" max="20" width="16.28515625" bestFit="1" customWidth="1"/>
    <col min="21" max="21" width="11.28515625" bestFit="1" customWidth="1"/>
  </cols>
  <sheetData>
    <row r="1" spans="1:4" x14ac:dyDescent="0.25">
      <c r="A1" s="1" t="s">
        <v>0</v>
      </c>
      <c r="B1" s="1" t="s">
        <v>1821</v>
      </c>
      <c r="C1" t="s">
        <v>120</v>
      </c>
      <c r="D1" t="s">
        <v>1820</v>
      </c>
    </row>
    <row r="2" spans="1:4" x14ac:dyDescent="0.25">
      <c r="A2" s="13">
        <v>35428</v>
      </c>
      <c r="B2" s="2" t="s">
        <v>1714</v>
      </c>
      <c r="C2" s="3">
        <v>3347.8599999999979</v>
      </c>
      <c r="D2" s="3">
        <v>1352.6000000000004</v>
      </c>
    </row>
    <row r="3" spans="1:4" x14ac:dyDescent="0.25">
      <c r="A3" s="13">
        <v>35435</v>
      </c>
      <c r="B3" s="2" t="s">
        <v>1736</v>
      </c>
      <c r="C3" s="3">
        <v>14579.009999999998</v>
      </c>
      <c r="D3" s="3">
        <v>5888.3400000000011</v>
      </c>
    </row>
    <row r="4" spans="1:4" x14ac:dyDescent="0.25">
      <c r="A4" s="13">
        <v>35442</v>
      </c>
      <c r="B4" s="2" t="s">
        <v>1758</v>
      </c>
      <c r="C4" s="3">
        <v>10640.959999999992</v>
      </c>
      <c r="D4" s="3">
        <v>4289.4199999999946</v>
      </c>
    </row>
    <row r="5" spans="1:4" x14ac:dyDescent="0.25">
      <c r="A5" s="13">
        <v>35449</v>
      </c>
      <c r="B5" s="2" t="s">
        <v>1780</v>
      </c>
      <c r="C5" s="3">
        <v>12339.059999999996</v>
      </c>
      <c r="D5" s="3">
        <v>4976.7799999999952</v>
      </c>
    </row>
    <row r="6" spans="1:4" x14ac:dyDescent="0.25">
      <c r="A6" s="13">
        <v>35456</v>
      </c>
      <c r="B6" s="2" t="s">
        <v>1802</v>
      </c>
      <c r="C6" s="3">
        <v>5485.9699999999939</v>
      </c>
      <c r="D6" s="3">
        <v>2201.6000000000008</v>
      </c>
    </row>
    <row r="7" spans="1:4" x14ac:dyDescent="0.25">
      <c r="A7" s="13">
        <v>35463</v>
      </c>
      <c r="B7" s="2" t="s">
        <v>1812</v>
      </c>
      <c r="C7" s="3">
        <v>11368.840000000015</v>
      </c>
      <c r="D7" s="3">
        <v>4607.2100000000009</v>
      </c>
    </row>
    <row r="8" spans="1:4" x14ac:dyDescent="0.25">
      <c r="A8" s="13">
        <v>35470</v>
      </c>
      <c r="B8" s="2" t="s">
        <v>1814</v>
      </c>
      <c r="C8" s="3">
        <v>12762.950000000008</v>
      </c>
      <c r="D8" s="3">
        <v>5116.7399999999807</v>
      </c>
    </row>
    <row r="9" spans="1:4" x14ac:dyDescent="0.25">
      <c r="A9" s="13">
        <v>35477</v>
      </c>
      <c r="B9" s="2" t="s">
        <v>1816</v>
      </c>
      <c r="C9" s="3">
        <v>11095.620000000012</v>
      </c>
      <c r="D9" s="3">
        <v>4522.4899999999971</v>
      </c>
    </row>
    <row r="10" spans="1:4" x14ac:dyDescent="0.25">
      <c r="A10" s="13">
        <v>35484</v>
      </c>
      <c r="B10" s="2" t="s">
        <v>1818</v>
      </c>
      <c r="C10" s="3">
        <v>9205.4</v>
      </c>
      <c r="D10" s="3">
        <v>3686.0499999999947</v>
      </c>
    </row>
    <row r="11" spans="1:4" x14ac:dyDescent="0.25">
      <c r="A11" s="13">
        <v>35491</v>
      </c>
      <c r="B11" s="2" t="s">
        <v>1716</v>
      </c>
      <c r="C11" s="3">
        <v>7775.74</v>
      </c>
      <c r="D11" s="3">
        <v>3162.2300000000005</v>
      </c>
    </row>
    <row r="12" spans="1:4" x14ac:dyDescent="0.25">
      <c r="A12" s="13">
        <v>35498</v>
      </c>
      <c r="B12" s="2" t="s">
        <v>1718</v>
      </c>
      <c r="C12" s="3">
        <v>13083.949999999993</v>
      </c>
      <c r="D12" s="3">
        <v>5269.0599999999922</v>
      </c>
    </row>
    <row r="13" spans="1:4" x14ac:dyDescent="0.25">
      <c r="A13" s="13">
        <v>35505</v>
      </c>
      <c r="B13" s="2" t="s">
        <v>1720</v>
      </c>
      <c r="C13" s="3">
        <v>18164.500000000022</v>
      </c>
      <c r="D13" s="3">
        <v>7372.989999999987</v>
      </c>
    </row>
    <row r="14" spans="1:4" x14ac:dyDescent="0.25">
      <c r="A14" s="13">
        <v>35512</v>
      </c>
      <c r="B14" s="2" t="s">
        <v>1722</v>
      </c>
      <c r="C14" s="3">
        <v>9086.9099999999871</v>
      </c>
      <c r="D14" s="3">
        <v>3641.1600000000003</v>
      </c>
    </row>
    <row r="15" spans="1:4" x14ac:dyDescent="0.25">
      <c r="A15" s="13">
        <v>35519</v>
      </c>
      <c r="B15" s="2" t="s">
        <v>1724</v>
      </c>
      <c r="C15" s="3">
        <v>9534.0099999999966</v>
      </c>
      <c r="D15" s="3">
        <v>3844.18</v>
      </c>
    </row>
    <row r="16" spans="1:4" x14ac:dyDescent="0.25">
      <c r="A16" s="13">
        <v>35526</v>
      </c>
      <c r="B16" s="2" t="s">
        <v>1726</v>
      </c>
      <c r="C16" s="3">
        <v>8099.97</v>
      </c>
      <c r="D16" s="3">
        <v>3241.5500000000043</v>
      </c>
    </row>
    <row r="17" spans="1:4" x14ac:dyDescent="0.25">
      <c r="A17" s="13">
        <v>35533</v>
      </c>
      <c r="B17" s="2" t="s">
        <v>1728</v>
      </c>
      <c r="C17" s="3">
        <v>14361.150000000009</v>
      </c>
      <c r="D17" s="3">
        <v>5809.139999999984</v>
      </c>
    </row>
    <row r="18" spans="1:4" x14ac:dyDescent="0.25">
      <c r="A18" s="13">
        <v>35540</v>
      </c>
      <c r="B18" s="2" t="s">
        <v>1730</v>
      </c>
      <c r="C18" s="3">
        <v>8055.5900000000165</v>
      </c>
      <c r="D18" s="3">
        <v>3262.0499999999975</v>
      </c>
    </row>
    <row r="19" spans="1:4" x14ac:dyDescent="0.25">
      <c r="A19" s="13">
        <v>35547</v>
      </c>
      <c r="B19" s="2" t="s">
        <v>1732</v>
      </c>
      <c r="C19" s="3">
        <v>10046.379999999997</v>
      </c>
      <c r="D19" s="3">
        <v>4077.8899999999981</v>
      </c>
    </row>
    <row r="20" spans="1:4" x14ac:dyDescent="0.25">
      <c r="A20" s="13">
        <v>35554</v>
      </c>
      <c r="B20" s="2" t="s">
        <v>1734</v>
      </c>
      <c r="C20" s="3">
        <v>14158.000000000009</v>
      </c>
      <c r="D20" s="3">
        <v>5735.0499999999975</v>
      </c>
    </row>
    <row r="21" spans="1:4" x14ac:dyDescent="0.25">
      <c r="A21" s="13">
        <v>35561</v>
      </c>
      <c r="B21" s="2" t="s">
        <v>1738</v>
      </c>
      <c r="C21" s="3">
        <v>9629.5400000000136</v>
      </c>
      <c r="D21" s="3">
        <v>3892.4200000000055</v>
      </c>
    </row>
    <row r="22" spans="1:4" x14ac:dyDescent="0.25">
      <c r="A22" s="13">
        <v>35568</v>
      </c>
      <c r="B22" s="2" t="s">
        <v>1740</v>
      </c>
      <c r="C22" s="3">
        <v>8962.9800000000014</v>
      </c>
      <c r="D22" s="3">
        <v>3597.6600000000017</v>
      </c>
    </row>
    <row r="23" spans="1:4" x14ac:dyDescent="0.25">
      <c r="A23" s="13">
        <v>35575</v>
      </c>
      <c r="B23" s="2" t="s">
        <v>1742</v>
      </c>
      <c r="C23" s="3">
        <v>5178.5</v>
      </c>
      <c r="D23" s="3">
        <v>2083.8400000000015</v>
      </c>
    </row>
    <row r="24" spans="1:4" x14ac:dyDescent="0.25">
      <c r="A24" s="13">
        <v>35582</v>
      </c>
      <c r="B24" s="2" t="s">
        <v>1744</v>
      </c>
      <c r="C24" s="3">
        <v>11371.839999999976</v>
      </c>
      <c r="D24" s="3">
        <v>4580.4099999999953</v>
      </c>
    </row>
    <row r="25" spans="1:4" x14ac:dyDescent="0.25">
      <c r="A25" s="13">
        <v>35589</v>
      </c>
      <c r="B25" s="2" t="s">
        <v>1746</v>
      </c>
      <c r="C25" s="3">
        <v>6601.2000000000053</v>
      </c>
      <c r="D25" s="3">
        <v>2636.910000000003</v>
      </c>
    </row>
    <row r="26" spans="1:4" x14ac:dyDescent="0.25">
      <c r="A26" s="13">
        <v>35596</v>
      </c>
      <c r="B26" s="2" t="s">
        <v>1748</v>
      </c>
      <c r="C26" s="3">
        <v>16382.529999999975</v>
      </c>
      <c r="D26" s="3">
        <v>6621.5799999999899</v>
      </c>
    </row>
    <row r="27" spans="1:4" x14ac:dyDescent="0.25">
      <c r="A27" s="13">
        <v>35603</v>
      </c>
      <c r="B27" s="2" t="s">
        <v>1750</v>
      </c>
      <c r="C27" s="3">
        <v>9821.26</v>
      </c>
      <c r="D27" s="3">
        <v>3962.839999999997</v>
      </c>
    </row>
    <row r="28" spans="1:4" x14ac:dyDescent="0.25">
      <c r="A28" s="13">
        <v>35610</v>
      </c>
      <c r="B28" s="2" t="s">
        <v>1752</v>
      </c>
      <c r="C28" s="3">
        <v>12408.580000000007</v>
      </c>
      <c r="D28" s="3">
        <v>5000.2800000000025</v>
      </c>
    </row>
    <row r="29" spans="1:4" x14ac:dyDescent="0.25">
      <c r="A29" s="13">
        <v>35617</v>
      </c>
      <c r="B29" s="2" t="s">
        <v>1754</v>
      </c>
      <c r="C29" s="3">
        <v>11010.720000000008</v>
      </c>
      <c r="D29" s="3">
        <v>4469.68</v>
      </c>
    </row>
    <row r="30" spans="1:4" x14ac:dyDescent="0.25">
      <c r="A30" s="13">
        <v>35624</v>
      </c>
      <c r="B30" s="2" t="s">
        <v>1756</v>
      </c>
      <c r="C30" s="3">
        <v>5381.4099999999917</v>
      </c>
      <c r="D30" s="3">
        <v>2181.9799999999996</v>
      </c>
    </row>
    <row r="31" spans="1:4" x14ac:dyDescent="0.25">
      <c r="A31" s="13">
        <v>35631</v>
      </c>
      <c r="B31" s="2" t="s">
        <v>1760</v>
      </c>
      <c r="C31" s="3">
        <v>10383.559999999998</v>
      </c>
      <c r="D31" s="3">
        <v>4159.9699999999984</v>
      </c>
    </row>
    <row r="32" spans="1:4" x14ac:dyDescent="0.25">
      <c r="A32" s="13">
        <v>35638</v>
      </c>
      <c r="B32" s="2" t="s">
        <v>1762</v>
      </c>
      <c r="C32" s="3">
        <v>14748.600000000009</v>
      </c>
      <c r="D32" s="3">
        <v>5928.3800000000019</v>
      </c>
    </row>
    <row r="33" spans="1:4" x14ac:dyDescent="0.25">
      <c r="A33" s="13">
        <v>35645</v>
      </c>
      <c r="B33" s="2" t="s">
        <v>1764</v>
      </c>
      <c r="C33" s="3">
        <v>10048.160000000003</v>
      </c>
      <c r="D33" s="3">
        <v>4061.3699999999963</v>
      </c>
    </row>
    <row r="34" spans="1:4" x14ac:dyDescent="0.25">
      <c r="A34" s="13">
        <v>35652</v>
      </c>
      <c r="B34" s="2" t="s">
        <v>1766</v>
      </c>
      <c r="C34" s="3">
        <v>13251.679999999988</v>
      </c>
      <c r="D34" s="3">
        <v>5325.0599999999995</v>
      </c>
    </row>
    <row r="35" spans="1:4" x14ac:dyDescent="0.25">
      <c r="A35" s="13">
        <v>35659</v>
      </c>
      <c r="B35" s="2" t="s">
        <v>1768</v>
      </c>
      <c r="C35" s="3">
        <v>9789.5599999999777</v>
      </c>
      <c r="D35" s="3">
        <v>3932.81</v>
      </c>
    </row>
    <row r="36" spans="1:4" x14ac:dyDescent="0.25">
      <c r="A36" s="13">
        <v>35666</v>
      </c>
      <c r="B36" s="2" t="s">
        <v>1770</v>
      </c>
      <c r="C36" s="3">
        <v>10578.550000000001</v>
      </c>
      <c r="D36" s="3">
        <v>4328.5199999999986</v>
      </c>
    </row>
    <row r="37" spans="1:4" x14ac:dyDescent="0.25">
      <c r="A37" s="13">
        <v>35673</v>
      </c>
      <c r="B37" s="2" t="s">
        <v>1772</v>
      </c>
      <c r="C37" s="3">
        <v>8956.3000000000011</v>
      </c>
      <c r="D37" s="3">
        <v>3617.7999999999997</v>
      </c>
    </row>
    <row r="38" spans="1:4" x14ac:dyDescent="0.25">
      <c r="A38" s="13">
        <v>35680</v>
      </c>
      <c r="B38" s="2" t="s">
        <v>1774</v>
      </c>
      <c r="C38" s="3">
        <v>13454.830000000004</v>
      </c>
      <c r="D38" s="3">
        <v>5428.4700000000066</v>
      </c>
    </row>
    <row r="39" spans="1:4" x14ac:dyDescent="0.25">
      <c r="A39" s="13">
        <v>35687</v>
      </c>
      <c r="B39" s="2" t="s">
        <v>1776</v>
      </c>
      <c r="C39" s="3">
        <v>11885.599999999988</v>
      </c>
      <c r="D39" s="3">
        <v>4797.4599999999928</v>
      </c>
    </row>
    <row r="40" spans="1:4" x14ac:dyDescent="0.25">
      <c r="A40" s="13">
        <v>35694</v>
      </c>
      <c r="B40" s="2" t="s">
        <v>1778</v>
      </c>
      <c r="C40" s="3">
        <v>8569.5299999999806</v>
      </c>
      <c r="D40" s="3">
        <v>3435.1999999999957</v>
      </c>
    </row>
    <row r="41" spans="1:4" x14ac:dyDescent="0.25">
      <c r="A41" s="13">
        <v>35701</v>
      </c>
      <c r="B41" s="2" t="s">
        <v>1782</v>
      </c>
      <c r="C41" s="3">
        <v>4560.2800000000007</v>
      </c>
      <c r="D41" s="3">
        <v>1840.4700000000003</v>
      </c>
    </row>
    <row r="42" spans="1:4" x14ac:dyDescent="0.25">
      <c r="A42" s="13">
        <v>35708</v>
      </c>
      <c r="B42" s="2" t="s">
        <v>1784</v>
      </c>
      <c r="C42" s="3">
        <v>8849.8299999999963</v>
      </c>
      <c r="D42" s="3">
        <v>3567.7399999999989</v>
      </c>
    </row>
    <row r="43" spans="1:4" x14ac:dyDescent="0.25">
      <c r="A43" s="13">
        <v>35715</v>
      </c>
      <c r="B43" s="2" t="s">
        <v>1786</v>
      </c>
      <c r="C43" s="3">
        <v>14110.559999999978</v>
      </c>
      <c r="D43" s="3">
        <v>5710.8599999999915</v>
      </c>
    </row>
    <row r="44" spans="1:4" x14ac:dyDescent="0.25">
      <c r="A44" s="13">
        <v>35722</v>
      </c>
      <c r="B44" s="2" t="s">
        <v>1788</v>
      </c>
      <c r="C44" s="3">
        <v>12045.579999999984</v>
      </c>
      <c r="D44" s="3">
        <v>4892.3300000000017</v>
      </c>
    </row>
    <row r="45" spans="1:4" x14ac:dyDescent="0.25">
      <c r="A45" s="13">
        <v>35729</v>
      </c>
      <c r="B45" s="2" t="s">
        <v>1790</v>
      </c>
      <c r="C45" s="3">
        <v>4707.930000000003</v>
      </c>
      <c r="D45" s="3">
        <v>1903.7699999999979</v>
      </c>
    </row>
    <row r="46" spans="1:4" x14ac:dyDescent="0.25">
      <c r="A46" s="13">
        <v>35736</v>
      </c>
      <c r="B46" s="2" t="s">
        <v>1792</v>
      </c>
      <c r="C46" s="3">
        <v>12753.39</v>
      </c>
      <c r="D46" s="3">
        <v>5145.0400000000036</v>
      </c>
    </row>
    <row r="47" spans="1:4" x14ac:dyDescent="0.25">
      <c r="A47" s="13">
        <v>35743</v>
      </c>
      <c r="B47" s="2" t="s">
        <v>1794</v>
      </c>
      <c r="C47" s="3">
        <v>12406.809999999978</v>
      </c>
      <c r="D47" s="3">
        <v>5013.3999999999978</v>
      </c>
    </row>
    <row r="48" spans="1:4" x14ac:dyDescent="0.25">
      <c r="A48" s="13">
        <v>35750</v>
      </c>
      <c r="B48" s="2" t="s">
        <v>1796</v>
      </c>
      <c r="C48" s="3">
        <v>14353.490000000013</v>
      </c>
      <c r="D48" s="3">
        <v>5768.2299999999977</v>
      </c>
    </row>
    <row r="49" spans="1:4" x14ac:dyDescent="0.25">
      <c r="A49" s="13">
        <v>35757</v>
      </c>
      <c r="B49" s="2" t="s">
        <v>1798</v>
      </c>
      <c r="C49" s="3">
        <v>11425.659999999976</v>
      </c>
      <c r="D49" s="3">
        <v>4609.6099999999969</v>
      </c>
    </row>
    <row r="50" spans="1:4" x14ac:dyDescent="0.25">
      <c r="A50" s="13">
        <v>35764</v>
      </c>
      <c r="B50" s="2" t="s">
        <v>1800</v>
      </c>
      <c r="C50" s="3">
        <v>11184.850000000002</v>
      </c>
      <c r="D50" s="3">
        <v>4543.5999999999949</v>
      </c>
    </row>
    <row r="51" spans="1:4" x14ac:dyDescent="0.25">
      <c r="A51" s="13">
        <v>35771</v>
      </c>
      <c r="B51" s="2" t="s">
        <v>1804</v>
      </c>
      <c r="C51" s="3">
        <v>11880.040000000006</v>
      </c>
      <c r="D51" s="3">
        <v>4776.5999999999958</v>
      </c>
    </row>
    <row r="52" spans="1:4" x14ac:dyDescent="0.25">
      <c r="A52" s="13">
        <v>35778</v>
      </c>
      <c r="B52" s="2" t="s">
        <v>1806</v>
      </c>
      <c r="C52" s="3">
        <v>13590.129999999985</v>
      </c>
      <c r="D52" s="3">
        <v>5492.439999999996</v>
      </c>
    </row>
    <row r="53" spans="1:4" x14ac:dyDescent="0.25">
      <c r="A53" s="13">
        <v>35785</v>
      </c>
      <c r="B53" s="2" t="s">
        <v>1808</v>
      </c>
      <c r="C53" s="3">
        <v>16408.569999999996</v>
      </c>
      <c r="D53" s="3">
        <v>6607.2799999999861</v>
      </c>
    </row>
    <row r="54" spans="1:4" x14ac:dyDescent="0.25">
      <c r="A54" s="13">
        <v>35792</v>
      </c>
      <c r="B54" s="2" t="s">
        <v>1715</v>
      </c>
      <c r="C54" s="3">
        <v>8114.0300000000097</v>
      </c>
      <c r="D54" s="3">
        <v>3279.39</v>
      </c>
    </row>
    <row r="55" spans="1:4" x14ac:dyDescent="0.25">
      <c r="A55" s="13">
        <v>35792</v>
      </c>
      <c r="B55" s="2" t="s">
        <v>1810</v>
      </c>
      <c r="C55" s="3">
        <v>5354.21000000001</v>
      </c>
      <c r="D55" s="3">
        <v>2142.1099999999979</v>
      </c>
    </row>
    <row r="56" spans="1:4" x14ac:dyDescent="0.25">
      <c r="A56" s="13">
        <v>35799</v>
      </c>
      <c r="B56" s="2" t="s">
        <v>1737</v>
      </c>
      <c r="C56" s="3">
        <v>26574.949999999943</v>
      </c>
      <c r="D56" s="3">
        <v>10690.810000000021</v>
      </c>
    </row>
    <row r="57" spans="1:4" x14ac:dyDescent="0.25">
      <c r="A57" s="13">
        <v>35806</v>
      </c>
      <c r="B57" s="2" t="s">
        <v>1759</v>
      </c>
      <c r="C57" s="3">
        <v>30621.25999999994</v>
      </c>
      <c r="D57" s="3">
        <v>12283.180000000006</v>
      </c>
    </row>
    <row r="58" spans="1:4" x14ac:dyDescent="0.25">
      <c r="A58" s="13">
        <v>35813</v>
      </c>
      <c r="B58" s="2" t="s">
        <v>1781</v>
      </c>
      <c r="C58" s="3">
        <v>20943.059999999998</v>
      </c>
      <c r="D58" s="3">
        <v>8436.1600000000017</v>
      </c>
    </row>
    <row r="59" spans="1:4" x14ac:dyDescent="0.25">
      <c r="A59" s="13">
        <v>35820</v>
      </c>
      <c r="B59" s="2" t="s">
        <v>1803</v>
      </c>
      <c r="C59" s="3">
        <v>11901.979999999989</v>
      </c>
      <c r="D59" s="3">
        <v>4776.1199999999963</v>
      </c>
    </row>
    <row r="60" spans="1:4" x14ac:dyDescent="0.25">
      <c r="A60" s="13">
        <v>35827</v>
      </c>
      <c r="B60" s="2" t="s">
        <v>1813</v>
      </c>
      <c r="C60" s="3">
        <v>27514.249999999902</v>
      </c>
      <c r="D60" s="3">
        <v>11090.349999999962</v>
      </c>
    </row>
    <row r="61" spans="1:4" x14ac:dyDescent="0.25">
      <c r="A61" s="13">
        <v>35834</v>
      </c>
      <c r="B61" s="2" t="s">
        <v>1815</v>
      </c>
      <c r="C61" s="3">
        <v>27772.989999999983</v>
      </c>
      <c r="D61" s="3">
        <v>11199.149999999998</v>
      </c>
    </row>
    <row r="62" spans="1:4" x14ac:dyDescent="0.25">
      <c r="A62" s="13">
        <v>35841</v>
      </c>
      <c r="B62" s="2" t="s">
        <v>1817</v>
      </c>
      <c r="C62" s="3">
        <v>20022.099999999988</v>
      </c>
      <c r="D62" s="3">
        <v>8068.8499999999931</v>
      </c>
    </row>
    <row r="63" spans="1:4" x14ac:dyDescent="0.25">
      <c r="A63" s="13">
        <v>35848</v>
      </c>
      <c r="B63" s="2" t="s">
        <v>1819</v>
      </c>
      <c r="C63" s="3">
        <v>19188.659999999927</v>
      </c>
      <c r="D63" s="3">
        <v>7688.1599999999989</v>
      </c>
    </row>
    <row r="64" spans="1:4" x14ac:dyDescent="0.25">
      <c r="A64" s="13">
        <v>35855</v>
      </c>
      <c r="B64" s="2" t="s">
        <v>1717</v>
      </c>
      <c r="C64" s="3">
        <v>22762.699999999968</v>
      </c>
      <c r="D64" s="3">
        <v>9157.7799999999934</v>
      </c>
    </row>
    <row r="65" spans="1:4" x14ac:dyDescent="0.25">
      <c r="A65" s="13">
        <v>35862</v>
      </c>
      <c r="B65" s="2" t="s">
        <v>1719</v>
      </c>
      <c r="C65" s="3">
        <v>22096.359999999935</v>
      </c>
      <c r="D65" s="3">
        <v>8936.0399999999954</v>
      </c>
    </row>
    <row r="66" spans="1:4" x14ac:dyDescent="0.25">
      <c r="A66" s="13">
        <v>35869</v>
      </c>
      <c r="B66" s="2" t="s">
        <v>1721</v>
      </c>
      <c r="C66" s="3">
        <v>25433.429999999884</v>
      </c>
      <c r="D66" s="3">
        <v>10252.319999999998</v>
      </c>
    </row>
    <row r="67" spans="1:4" x14ac:dyDescent="0.25">
      <c r="A67" s="13">
        <v>35876</v>
      </c>
      <c r="B67" s="2" t="s">
        <v>1723</v>
      </c>
      <c r="C67" s="3">
        <v>20819.860000000004</v>
      </c>
      <c r="D67" s="3">
        <v>8402.6099999999788</v>
      </c>
    </row>
    <row r="68" spans="1:4" x14ac:dyDescent="0.25">
      <c r="A68" s="13">
        <v>35883</v>
      </c>
      <c r="B68" s="2" t="s">
        <v>1725</v>
      </c>
      <c r="C68" s="3">
        <v>15963.469999999963</v>
      </c>
      <c r="D68" s="3">
        <v>6411.6599999999917</v>
      </c>
    </row>
    <row r="69" spans="1:4" x14ac:dyDescent="0.25">
      <c r="A69" s="13">
        <v>35890</v>
      </c>
      <c r="B69" s="2" t="s">
        <v>1727</v>
      </c>
      <c r="C69" s="3">
        <v>26865.72999999989</v>
      </c>
      <c r="D69" s="3">
        <v>10821.060000000014</v>
      </c>
    </row>
    <row r="70" spans="1:4" x14ac:dyDescent="0.25">
      <c r="A70" s="13">
        <v>35897</v>
      </c>
      <c r="B70" s="2" t="s">
        <v>1729</v>
      </c>
      <c r="C70" s="3">
        <v>21932.03000000001</v>
      </c>
      <c r="D70" s="3">
        <v>8880.0499999999956</v>
      </c>
    </row>
    <row r="71" spans="1:4" x14ac:dyDescent="0.25">
      <c r="A71" s="13">
        <v>35904</v>
      </c>
      <c r="B71" s="2" t="s">
        <v>1731</v>
      </c>
      <c r="C71" s="3">
        <v>15014.680000000013</v>
      </c>
      <c r="D71" s="3">
        <v>6088.3399999999883</v>
      </c>
    </row>
    <row r="72" spans="1:4" x14ac:dyDescent="0.25">
      <c r="A72" s="13">
        <v>35911</v>
      </c>
      <c r="B72" s="2" t="s">
        <v>1733</v>
      </c>
      <c r="C72" s="3">
        <v>26033.099999999889</v>
      </c>
      <c r="D72" s="3">
        <v>10522.200000000024</v>
      </c>
    </row>
    <row r="73" spans="1:4" x14ac:dyDescent="0.25">
      <c r="A73" s="13">
        <v>35918</v>
      </c>
      <c r="B73" s="2" t="s">
        <v>1735</v>
      </c>
      <c r="C73" s="3">
        <v>27600.249999999905</v>
      </c>
      <c r="D73" s="3">
        <v>11055.25</v>
      </c>
    </row>
    <row r="74" spans="1:4" x14ac:dyDescent="0.25">
      <c r="A74" s="13">
        <v>35925</v>
      </c>
      <c r="B74" s="2" t="s">
        <v>1739</v>
      </c>
      <c r="C74" s="3">
        <v>19174.179999999971</v>
      </c>
      <c r="D74" s="3">
        <v>7737.0800000000154</v>
      </c>
    </row>
    <row r="75" spans="1:4" x14ac:dyDescent="0.25">
      <c r="A75" s="13">
        <v>35932</v>
      </c>
      <c r="B75" s="2" t="s">
        <v>1741</v>
      </c>
      <c r="C75" s="3">
        <v>22840.959999999948</v>
      </c>
      <c r="D75" s="3">
        <v>9189.3100000000049</v>
      </c>
    </row>
    <row r="76" spans="1:4" x14ac:dyDescent="0.25">
      <c r="A76" s="13">
        <v>35939</v>
      </c>
      <c r="B76" s="2" t="s">
        <v>1743</v>
      </c>
      <c r="C76" s="3">
        <v>21643.099999999973</v>
      </c>
      <c r="D76" s="3">
        <v>8691.2700000000041</v>
      </c>
    </row>
    <row r="77" spans="1:4" x14ac:dyDescent="0.25">
      <c r="A77" s="13">
        <v>35946</v>
      </c>
      <c r="B77" s="2" t="s">
        <v>1745</v>
      </c>
      <c r="C77" s="3">
        <v>18097.389999999981</v>
      </c>
      <c r="D77" s="3">
        <v>7317.4699999999966</v>
      </c>
    </row>
    <row r="78" spans="1:4" x14ac:dyDescent="0.25">
      <c r="A78" s="13">
        <v>35953</v>
      </c>
      <c r="B78" s="2" t="s">
        <v>1747</v>
      </c>
      <c r="C78" s="3">
        <v>17231.349999999969</v>
      </c>
      <c r="D78" s="3">
        <v>6953.7599999999893</v>
      </c>
    </row>
    <row r="79" spans="1:4" x14ac:dyDescent="0.25">
      <c r="A79" s="13">
        <v>35960</v>
      </c>
      <c r="B79" s="2" t="s">
        <v>1749</v>
      </c>
      <c r="C79" s="3">
        <v>27163.509999999991</v>
      </c>
      <c r="D79" s="3">
        <v>10929.430000000009</v>
      </c>
    </row>
    <row r="80" spans="1:4" x14ac:dyDescent="0.25">
      <c r="A80" s="13">
        <v>35967</v>
      </c>
      <c r="B80" s="2" t="s">
        <v>1751</v>
      </c>
      <c r="C80" s="3">
        <v>26636.289999999975</v>
      </c>
      <c r="D80" s="3">
        <v>10716.570000000029</v>
      </c>
    </row>
    <row r="81" spans="1:4" x14ac:dyDescent="0.25">
      <c r="A81" s="13">
        <v>35974</v>
      </c>
      <c r="B81" s="2" t="s">
        <v>1753</v>
      </c>
      <c r="C81" s="3">
        <v>21017.709999999955</v>
      </c>
      <c r="D81" s="3">
        <v>8495.9299999999821</v>
      </c>
    </row>
    <row r="82" spans="1:4" x14ac:dyDescent="0.25">
      <c r="A82" s="13">
        <v>35981</v>
      </c>
      <c r="B82" s="2" t="s">
        <v>1755</v>
      </c>
      <c r="C82" s="3">
        <v>17154.759999999966</v>
      </c>
      <c r="D82" s="3">
        <v>6926.4499999999925</v>
      </c>
    </row>
    <row r="83" spans="1:4" x14ac:dyDescent="0.25">
      <c r="A83" s="13">
        <v>35988</v>
      </c>
      <c r="B83" s="2" t="s">
        <v>1757</v>
      </c>
      <c r="C83" s="3">
        <v>22896.709999999937</v>
      </c>
      <c r="D83" s="3">
        <v>9245.9799999999868</v>
      </c>
    </row>
    <row r="84" spans="1:4" x14ac:dyDescent="0.25">
      <c r="A84" s="13">
        <v>35995</v>
      </c>
      <c r="B84" s="2" t="s">
        <v>1761</v>
      </c>
      <c r="C84" s="3">
        <v>34853.410000000011</v>
      </c>
      <c r="D84" s="3">
        <v>14036.500000000007</v>
      </c>
    </row>
    <row r="85" spans="1:4" x14ac:dyDescent="0.25">
      <c r="A85" s="13">
        <v>36002</v>
      </c>
      <c r="B85" s="2" t="s">
        <v>1763</v>
      </c>
      <c r="C85" s="3">
        <v>12609.259999999998</v>
      </c>
      <c r="D85" s="3">
        <v>5096.6799999999939</v>
      </c>
    </row>
    <row r="86" spans="1:4" x14ac:dyDescent="0.25">
      <c r="A86" s="13">
        <v>36009</v>
      </c>
      <c r="B86" s="2" t="s">
        <v>1765</v>
      </c>
      <c r="C86" s="3">
        <v>24215.639999999934</v>
      </c>
      <c r="D86" s="3">
        <v>9729.7900000000409</v>
      </c>
    </row>
    <row r="87" spans="1:4" x14ac:dyDescent="0.25">
      <c r="A87" s="13">
        <v>36016</v>
      </c>
      <c r="B87" s="2" t="s">
        <v>1767</v>
      </c>
      <c r="C87" s="3">
        <v>21762.579999999925</v>
      </c>
      <c r="D87" s="3">
        <v>8776.9699999999921</v>
      </c>
    </row>
    <row r="88" spans="1:4" x14ac:dyDescent="0.25">
      <c r="A88" s="13">
        <v>36023</v>
      </c>
      <c r="B88" s="2" t="s">
        <v>1769</v>
      </c>
      <c r="C88" s="3">
        <v>25138.36999999997</v>
      </c>
      <c r="D88" s="3">
        <v>10193.300000000005</v>
      </c>
    </row>
    <row r="89" spans="1:4" x14ac:dyDescent="0.25">
      <c r="A89" s="13">
        <v>36030</v>
      </c>
      <c r="B89" s="2" t="s">
        <v>1771</v>
      </c>
      <c r="C89" s="3">
        <v>21548.039999999932</v>
      </c>
      <c r="D89" s="3">
        <v>8717.1499999999887</v>
      </c>
    </row>
    <row r="90" spans="1:4" x14ac:dyDescent="0.25">
      <c r="A90" s="13">
        <v>36037</v>
      </c>
      <c r="B90" s="2" t="s">
        <v>1773</v>
      </c>
      <c r="C90" s="3">
        <v>17558.649999999972</v>
      </c>
      <c r="D90" s="3">
        <v>7120.3500000000013</v>
      </c>
    </row>
    <row r="91" spans="1:4" x14ac:dyDescent="0.25">
      <c r="A91" s="13">
        <v>36044</v>
      </c>
      <c r="B91" s="2" t="s">
        <v>1775</v>
      </c>
      <c r="C91" s="3">
        <v>25713.709999999992</v>
      </c>
      <c r="D91" s="3">
        <v>10378.070000000031</v>
      </c>
    </row>
    <row r="92" spans="1:4" x14ac:dyDescent="0.25">
      <c r="A92" s="13">
        <v>36051</v>
      </c>
      <c r="B92" s="2" t="s">
        <v>1777</v>
      </c>
      <c r="C92" s="3">
        <v>20942.999999999996</v>
      </c>
      <c r="D92" s="3">
        <v>8471.3399999999929</v>
      </c>
    </row>
    <row r="93" spans="1:4" x14ac:dyDescent="0.25">
      <c r="A93" s="13">
        <v>36058</v>
      </c>
      <c r="B93" s="2" t="s">
        <v>1779</v>
      </c>
      <c r="C93" s="3">
        <v>27430.710000000021</v>
      </c>
      <c r="D93" s="3">
        <v>11007.640000000039</v>
      </c>
    </row>
    <row r="94" spans="1:4" x14ac:dyDescent="0.25">
      <c r="A94" s="13">
        <v>36065</v>
      </c>
      <c r="B94" s="2" t="s">
        <v>1783</v>
      </c>
      <c r="C94" s="3">
        <v>19378.099999999966</v>
      </c>
      <c r="D94" s="3">
        <v>7815.1699999999828</v>
      </c>
    </row>
    <row r="95" spans="1:4" x14ac:dyDescent="0.25">
      <c r="A95" s="13">
        <v>36072</v>
      </c>
      <c r="B95" s="2" t="s">
        <v>1785</v>
      </c>
      <c r="C95" s="3">
        <v>26331.379999999972</v>
      </c>
      <c r="D95" s="3">
        <v>10657.549999999994</v>
      </c>
    </row>
    <row r="96" spans="1:4" x14ac:dyDescent="0.25">
      <c r="A96" s="13">
        <v>36079</v>
      </c>
      <c r="B96" s="2" t="s">
        <v>1787</v>
      </c>
      <c r="C96" s="3">
        <v>17309.530000000021</v>
      </c>
      <c r="D96" s="3">
        <v>7015.4800000000114</v>
      </c>
    </row>
    <row r="97" spans="1:4" x14ac:dyDescent="0.25">
      <c r="A97" s="13">
        <v>36086</v>
      </c>
      <c r="B97" s="2" t="s">
        <v>1789</v>
      </c>
      <c r="C97" s="3">
        <v>9956.9599999999627</v>
      </c>
      <c r="D97" s="3">
        <v>4004.51</v>
      </c>
    </row>
    <row r="98" spans="1:4" x14ac:dyDescent="0.25">
      <c r="A98" s="13">
        <v>36093</v>
      </c>
      <c r="B98" s="2" t="s">
        <v>1791</v>
      </c>
      <c r="C98" s="3">
        <v>29579.439999999948</v>
      </c>
      <c r="D98" s="3">
        <v>11957.319999999947</v>
      </c>
    </row>
    <row r="99" spans="1:4" x14ac:dyDescent="0.25">
      <c r="A99" s="13">
        <v>36100</v>
      </c>
      <c r="B99" s="2" t="s">
        <v>1793</v>
      </c>
      <c r="C99" s="3">
        <v>30540.169999999966</v>
      </c>
      <c r="D99" s="3">
        <v>12358.520000000024</v>
      </c>
    </row>
    <row r="100" spans="1:4" x14ac:dyDescent="0.25">
      <c r="A100" s="13">
        <v>36107</v>
      </c>
      <c r="B100" s="2" t="s">
        <v>1795</v>
      </c>
      <c r="C100" s="3">
        <v>29209.839999999986</v>
      </c>
      <c r="D100" s="3">
        <v>11745.889999999961</v>
      </c>
    </row>
    <row r="101" spans="1:4" x14ac:dyDescent="0.25">
      <c r="A101" s="13">
        <v>36114</v>
      </c>
      <c r="B101" s="2" t="s">
        <v>1797</v>
      </c>
      <c r="C101" s="3">
        <v>18051.539999999994</v>
      </c>
      <c r="D101" s="3">
        <v>7291.5799999999963</v>
      </c>
    </row>
    <row r="102" spans="1:4" x14ac:dyDescent="0.25">
      <c r="A102" s="13">
        <v>36121</v>
      </c>
      <c r="B102" s="2" t="s">
        <v>1799</v>
      </c>
      <c r="C102" s="3">
        <v>29448.289999999939</v>
      </c>
      <c r="D102" s="3">
        <v>11863.66000000004</v>
      </c>
    </row>
    <row r="103" spans="1:4" x14ac:dyDescent="0.25">
      <c r="A103" s="13">
        <v>36128</v>
      </c>
      <c r="B103" s="2" t="s">
        <v>1801</v>
      </c>
      <c r="C103" s="3">
        <v>23700.899999999961</v>
      </c>
      <c r="D103" s="3">
        <v>9586.3900000000322</v>
      </c>
    </row>
    <row r="104" spans="1:4" x14ac:dyDescent="0.25">
      <c r="A104" s="13">
        <v>36135</v>
      </c>
      <c r="B104" s="2" t="s">
        <v>1805</v>
      </c>
      <c r="C104" s="3">
        <v>44859.59000000012</v>
      </c>
      <c r="D104" s="3">
        <v>18121.39999999998</v>
      </c>
    </row>
    <row r="105" spans="1:4" x14ac:dyDescent="0.25">
      <c r="A105" s="13">
        <v>36142</v>
      </c>
      <c r="B105" s="2" t="s">
        <v>1807</v>
      </c>
      <c r="C105" s="3">
        <v>22572.019999999964</v>
      </c>
      <c r="D105" s="3">
        <v>9085.7700000000241</v>
      </c>
    </row>
    <row r="106" spans="1:4" x14ac:dyDescent="0.25">
      <c r="A106" s="13">
        <v>36149</v>
      </c>
      <c r="B106" s="2" t="s">
        <v>1809</v>
      </c>
      <c r="C106" s="3">
        <v>25051.909999999985</v>
      </c>
      <c r="D106" s="3">
        <v>10116.78000000003</v>
      </c>
    </row>
    <row r="107" spans="1:4" x14ac:dyDescent="0.25">
      <c r="A107" s="13">
        <v>36156</v>
      </c>
      <c r="B107" s="2" t="s">
        <v>1811</v>
      </c>
      <c r="C107" s="3">
        <v>10514.420000000013</v>
      </c>
      <c r="D107" s="3">
        <v>4224.4699999999984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M a v e n M a r k e t _ R e t u r n s _ 1 9 9 7 - 1 9 9 8 _ 3 e 1 e 4 8 8 f - 3 e 1 4 - 4 6 0 9 - b 7 3 c - b d 5 d 0 9 1 9 4 6 a 5 " > < 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C a l e n d a r _ l o o k u p _ d 4 1 a 8 4 f 6 - 0 d e 3 - 4 1 c 4 - b 8 4 1 - 4 6 2 9 b a f 1 6 3 5 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 Y e a r < / s t r i n g > < / k e y > < v a l u e > < i n t > 6 2 < / i n t > < / v a l u e > < / i t e m > < i t e m > < k e y > < s t r i n g > S t a r t   o f   M o n t h < / s t r i n g > < / k e y > < v a l u e > < i n t > 1 2 5 < / i n t > < / v a l u e > < / i t e m > < i t e m > < k e y > < s t r i n g > M o n t h   N a m e < / s t r i n g > < / k e y > < v a l u e > < i n t > 1 1 7 < / i n t > < / v a l u e > < / i t e m > < i t e m > < k e y > < s t r i n g > S t a r t   o f   W e e k < / s t r i n g > < / k e y > < v a l u e > < i n t > 1 1 9 < / i n t > < / v a l u e > < / i t e m > < i t e m > < k e y > < s t r i n g > D a y   N a m e < / s t r i n g > < / k e y > < v a l u e > < i n t > 9 9 < / i n t > < / v a l u e > < / i t e m > < i t e m > < k e y > < s t r i n g > D a y   o f   W e e k < / s t r i n g > < / k e y > < v a l u e > < i n t > 1 1 3 < / i n t > < / v a l u e > < / i t e m > < i t e m > < k e y > < s t r i n g > W e e k e n d < / s t r i n g > < / k e y > < v a l u e > < i n t > 9 5 < / i n t > < / v a l u e > < / i t e m > < i t e m > < k e y > < s t r i n g > E n d   o f   M o n t h < / s t r i n g > < / k e y > < v a l u e > < i n t > 1 1 9 < / i n t > < / v a l u e > < / i t e m > < i t e m > < k e y > < s t r i n g > Q u a r t e r   o f   Y e a r < / s t r i n g > < / k e y > < v a l u e > < i n t > 1 2 9 < / i n t > < / v a l u e > < / i t e m > < i t e m > < k e y > < s t r i n g > W e e k   o f   Y e a r < / s t r i n g > < / k e y > < v a l u e > < i n t > 1 1 6 < / i n t > < / v a l u e > < / i t e m > < / C o l u m n W i d t h s > < C o l u m n D i s p l a y I n d e x > < i t e m > < k e y > < s t r i n g > d a t e < / s t r i n g > < / k e y > < v a l u e > < i n t > 0 < / i n t > < / v a l u e > < / i t e m > < i t e m > < k e y > < s t r i n g > Y e a r < / s t r i n g > < / k e y > < v a l u e > < i n t > 1 < / i n t > < / v a l u e > < / i t e m > < i t e m > < k e y > < s t r i n g > S t a r t   o f   M o n t h < / s t r i n g > < / k e y > < v a l u e > < i n t > 2 < / i n t > < / v a l u e > < / i t e m > < i t e m > < k e y > < s t r i n g > M o n t h   N a m e < / s t r i n g > < / k e y > < v a l u e > < i n t > 3 < / i n t > < / v a l u e > < / i t e m > < i t e m > < k e y > < s t r i n g > S t a r t   o f   W e e k < / s t r i n g > < / k e y > < v a l u e > < i n t > 4 < / i n t > < / v a l u e > < / i t e m > < i t e m > < k e y > < s t r i n g > D a y   N a m e < / s t r i n g > < / k e y > < v a l u e > < i n t > 5 < / i n t > < / v a l u e > < / i t e m > < i t e m > < k e y > < s t r i n g > D a y   o f   W e e k < / s t r i n g > < / k e y > < v a l u e > < i n t > 6 < / i n t > < / v a l u e > < / i t e m > < i t e m > < k e y > < s t r i n g > W e e k e n d < / s t r i n g > < / k e y > < v a l u e > < i n t > 7 < / i n t > < / v a l u e > < / i t e m > < i t e m > < k e y > < s t r i n g > E n d   o f   M o n t h < / s t r i n g > < / k e y > < v a l u e > < i n t > 8 < / i n t > < / v a l u e > < / i t e m > < i t e m > < k e y > < s t r i n g > Q u a r t e r   o f   Y e a r < / s t r i n g > < / k e y > < v a l u e > < i n t > 9 < / i n t > < / v a l u e > < / i t e m > < i t e m > < k e y > < s t r i n g > W e e k   o f   Y e a r < / s t r i n g > < / k e y > < v a l u e > < i n t > 1 0 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9 8 4 b 0 d e 5 - 8 e 1 5 - 4 0 4 8 - a f 5 3 - 0 7 c 5 2 5 f 5 4 5 b 8 " > < C u s t o m C o n t e n t > < ! [ C D A T A [ < ? x m l   v e r s i o n = " 1 . 0 "   e n c o d i n g = " u t f - 1 6 " ? > < S e t t i n g s > < C a l c u l a t e d F i e l d s > < i t e m > < M e a s u r e N a m e > U n i q u e   P r o d u c t s < / M e a s u r e N a m e > < D i s p l a y N a m e > U n i q u e   P r o d u c t s < / D i s p l a y N a m e > < V i s i b l e > F a l s e < / V i s i b l e > < / i t e m > < i t e m > < M e a s u r e N a m e > Q u a n t i t y   S o l d < / M e a s u r e N a m e > < D i s p l a y N a m e > Q u a n t i t y   S o l d < / D i s p l a y N a m e > < V i s i b l e > F a l s e < / V i s i b l e > < / i t e m > < i t e m > < M e a s u r e N a m e > T o t a l   T r a n s a c t i o n s < / M e a s u r e N a m e > < D i s p l a y N a m e > T o t a l   T r a n s a c t i o n s < / D i s p l a y N a m e > < V i s i b l e > F a l s e < / V i s i b l e > < / i t e m > < i t e m > < M e a s u r e N a m e > W e e k e n d   T r a n s a c t i o n < / M e a s u r e N a m e > < D i s p l a y N a m e > W e e k e n d   T r a n s a c t i o n < / D i s p l a y N a m e > < V i s i b l e > F a l s e < / V i s i b l e > < / i t e m > < i t e m > < M e a s u r e N a m e > %   W e e k e n d   T r a n s a c t i o n < / M e a s u r e N a m e > < D i s p l a y N a m e > %   W e e k e n d   T r a n s a c t i o n < / D i s p l a y N a m e > < V i s i b l e > F a l s e < / V i s i b l e > < / i t e m > < i t e m > < M e a s u r e N a m e > A l l   T r a n s a c t i o n s < / M e a s u r e N a m e > < D i s p l a y N a m e > A l l   T r a n s a c t i o n s < / D i s p l a y N a m e > < V i s i b l e > F a l s e < / V i s i b l e > < / i t e m > < 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i t e m > < M e a s u r e N a m e > P r o f i t   M a r g i n < / M e a s u r e N a m e > < D i s p l a y N a m e > P r o f i t   M a r g i n < / D i s p l a y N a m e > < V i s i b l e > F a l s e < / V i s i b l e > < / i t e m > < i t e m > < M e a s u r e N a m e > Y T D   R e v e n u e < / M e a s u r e N a m e > < D i s p l a y N a m e > Y T D   R e v e n u e < / D i s p l a y N a m e > < V i s i b l e > F a l s e < / V i s i b l e > < / i t e m > < i t e m > < M e a s u r e N a m e > 6 0 - D a y   R e v e n u e < / M e a s u r e N a m e > < D i s p l a y N a m e > 6 0 - D a y   R e v e n u e < / D i s p l a y N a m e > < V i s i b l e > F a l s e < / V i s i b l e > < / i t e m > < i t e m > < M e a s u r e N a m e > L a s t   M o n t h   T r a n s a c t i o n s < / M e a s u r e N a m e > < D i s p l a y N a m e > L a s t   M o n t h   T r a n s a c t i o n s < / D i s p l a y N a m e > < V i s i b l e > F a l s e < / V i s i b l e > < / i t e m > < i t e m > < M e a s u r e N a m e > L a s t   M o n t h   R e v e n u e < / M e a s u r e N a m e > < D i s p l a y N a m e > L a s t   M o n t h   R e v e n u e < / D i s p l a y N a m e > < V i s i b l e > F a l s e < / V i s i b l e > < / i t e m > < i t e m > < M e a s u r e N a m e > L a s t   M o n t h   P r o f i t < / M e a s u r e N a m e > < D i s p l a y N a m e > L a s t   M o n t h   P r o f i t < / D i s p l a y N a m e > < V i s i b l e > F a l s e < / V i s i b l e > < / i t e m > < i t e m > < M e a s u r e N a m e > R e v e n u e   T a r g e t < / M e a s u r e N a m e > < D i s p l a y N a m e > R e v e n u e   T a r g e t < / D i s p l a y N a m e > < V i s i b l e > F a l s e < / V i s i b l e > < / i t e m > < i t e m > < M e a s u r e N a m e > Q u a n t i t y   R e t u r n e d < / M e a s u r e N a m e > < D i s p l a y N a m e > Q u a n t i t y   R e t u r n e d < / D i s p l a y N a m e > < V i s i b l e > F a l s e < / V i s i b l e > < / i t e m > < i t e m > < M e a s u r e N a m e > T o t a l   R e t u r n s < / M e a s u r e N a m e > < D i s p l a y N a m e > T o t a l   R e t u r n s < / D i s p l a y N a m e > < V i s i b l e > F a l s e < / V i s i b l e > < / i t e m > < i t e m > < M e a s u r e N a m e > R e t u r n e d   R a t e < / M e a s u r e N a m e > < D i s p l a y N a m e > R e t u r n e d   R a t e < / D i s p l a y N a m e > < V i s i b l e > F a l s e < / V i s i b l e > < / i t e m > < i t e m > < M e a s u r e N a m e > A l l   R e t u r n s < / M e a s u r e N a m e > < D i s p l a y N a m e > A l l   R e t u r n s < / D i s p l a y N a m e > < V i s i b l e > F a l s e < / V i s i b l e > < / i t e m > < i t e m > < M e a s u r e N a m e > L a s t   M o n t h   R e t u r n s < / M e a s u r e N a m e > < D i s p l a y N a m e > L a s t   M o n t h   R e t u r n s < / D i s p l a y N a m e > < V i s i b l e > F a l s e < / V i s i b l e > < / i t e m > < / C a l c u l a t e d F i e l d s > < S A H o s t H a s h > 0 < / S A H o s t H a s h > < G e m i n i F i e l d L i s t V i s i b l e > T r u e < / G e m i n i F i e l d L i s t V i s i b l e > < / S e t t i n g s > ] ] > < / C u s t o m C o n t e n t > < / G e m i n i > 
</file>

<file path=customXml/item12.xml>��< ? x m l   v e r s i o n = " 1 . 0 "   e n c o d i n g = " U T F - 1 6 " ? > < G e m i n i   x m l n s = " h t t p : / / g e m i n i / p i v o t c u s t o m i z a t i o n / C l i e n t W i n d o w X M L " > < C u s t o m C o n t e n t > < ! [ C D A T A [ R e t u r n s _ 9 4 9 e 6 f 9 4 - 3 d b 3 - 4 9 c b - 9 6 a 4 - 9 a c 3 7 2 d 0 b e 5 6 ] ] > < / C u s t o m C o n t e n t > < / G e m i n i > 
</file>

<file path=customXml/item13.xml>��< ? x m l   v e r s i o n = " 1 . 0 "   e n c o d i n g = " U T F - 1 6 " ? > < G e m i n i   x m l n s = " h t t p : / / g e m i n i / p i v o t c u s t o m i z a t i o n / S a n d b o x N o n E m p t y " > < C u s t o m C o n t e n t > < ! [ C D A T A [ 1 ] ] > < / 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 C o l u m n s \ E n d   o f   M o n t h < / K e y > < / a : K e y > < a : V a l u e   i : t y p e = " T a b l e W i d g e t B a s e V i e w S t a t e " / > < / a : K e y V a l u e O f D i a g r a m O b j e c t K e y a n y T y p e z b w N T n L X > < a : K e y V a l u e O f D i a g r a m O b j e c t K e y a n y T y p e z b w N T n L X > < a : K e y > < K e y > C o l u m n s \ Q u a r t e r   o f   Y e a r < / K e y > < / a : K e y > < a : V a l u e   i : t y p e = " T a b l e W i d g e t B a s e V i e w S t a t e " / > < / a : K e y V a l u e O f D i a g r a m O b j e c t K e y a n y T y p e z b w N T n L X > < a : K e y V a l u e O f D i a g r a m O b j e c t K e y a n y T y p e z b w N T n L X > < a : K e y > < K e y > C o l u m n s \ W e e k   o f   Y e a r 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 C o l u m n s \ C o s t < / 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 C o l u m n s \ P r i c e   T i e r < / K e y > < / a : K e y > < a : V a l u e   i : t y p e = " T a b l e W i d g e t B a s e V i e w S t a t e " / > < / a : K e y V a l u e O f D i a g r a m O b j e c t K e y a n y T y p e z b w N T n L X > < / V i e w S t a t e s > < / D i a g r a m M a n a g e r . S e r i a l i z a b l e D i a g r a m > < D i a g r a m M a n a g e r . S e r i a l i z a b l e D i a g r a m > < A d a p t e r   i : t y p e = " T a b l e W i d g e t V i e w M o d e l S a n d b o x A d a p t e r " > < T a b l e N a m e > R e g i o n s _ l o o k u p 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  s i n c e   r e m o d e l e d < / K e y > < / a : K e y > < a : V a l u e   i : t y p e = " T a b l e W i d g e t B a s e V i e w S t a t e " / > < / a : K e y V a l u e O f D i a g r a m O b j e c t K e y a n y T y p e z b w N T n L X > < / V i e w S t a t e s > < / D i a g r a m M a n a g e r . S e r i a l i z a b l e D i a g r a m > < D i a g r a m M a n a g e r . S e r i a l i z a b l e D i a g r a m > < A d a p t e r   i : t y p e = " T a b l e W i d g e t V i e w M o d e l S a n d b o x A d a p t e r " > < T a b l e N a m e > C u s t o m e r s _ l o o k u p 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 C o l u m n s \ P o s t a l _ c o d e 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 C o l u m n s \ C u r r e n t   A g e   ( A g e   o n   3 1   D e c   1 9 9 8 ) < / K e y > < / a : K e y > < a : V a l u e   i : t y p e = " T a b l e W i d g e t B a s e V i e w S t a t e " / > < / a : K e y V a l u e O f D i a g r a m O b j e c t K e y a n y T y p e z b w N T n L X > < a : K e y V a l u e O f D i a g r a m O b j e c t K e y a n y T y p e z b w N T n L X > < a : K e y > < K e y > C o l u m n s \ P r i o r i t y < / K e y > < / a : K e y > < a : V a l u e   i : t y p e = " T a b l e W i d g e t B a s e V i e w S t a t e " / > < / a : K e y V a l u e O f D i a g r a m O b j e c t K e y a n y T y p e z b w N T n L X > < a : K e y V a l u e O f D i a g r a m O b j e c t K e y a n y T y p e z b w N T n L X > < a : K e y > < K e y > C o l u m n s \ S h o r t   C o u n t r y 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 C o l u m n s \ H o u s e   N u m b e r < / K e y > < / a : K e y > < a : V a l u e   i : t y p e = " T a b l e W i d g e t B a s e V i e w S t a t e " / > < / a : K e y V a l u e O f D i a g r a m O b j e c t K e y a n y T y p e z b w N T n L X > < / V i e w S t a t e s > < / D i a g r a m M a n a g e r . S e r i a l i z a b l e D i a g r a m > < D i a g r a m M a n a g e r . S e r i a l i z a b l e D i a g r a m > < A d a p t e r   i : t y p e = " T a b l e W i d g e t V i e w M o d e l S a n d b o x A d a p t e r " > < T a b l e N a m e > M a v e n M a r k e t _ C a l e n d a r 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 M a v e n M a r k e t _ C a l e n d a r 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 M a v e n M a r k e t _ P r o d u c t s 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 M a v e n M a r k e t _ P r o d u c t s 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 M a v e n M a r k e t _ R e t u r n s _ 1 9 9 7 - 1 9 9 8 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 M a v e n M a r k e t _ R e t u r n s _ 1 9 9 7 - 1 9 9 8 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T a b l e X M L _ M a v e n M a r k e t _ P r o d u c t s _ 0 3 8 2 a c 7 7 - b 4 0 8 - 4 5 e 1 - 9 c 8 1 - e 1 1 d 9 c 1 7 7 1 5 f " > < 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O r d e r " > < C u s t o m C o n t e n t > < ! [ C D A T A [ C a l e n d a r _ l o o k u p _ d 4 1 a 8 4 f 6 - 0 d e 3 - 4 1 c 4 - b 8 4 1 - 4 6 2 9 b a f 1 6 3 5 d , C u s t o m e r s _ l o o k u p _ 8 e 4 3 4 e e 0 - 4 8 8 d - 4 e b e - a 2 8 1 - a 3 6 0 f 4 c 5 1 d c 2 , P r o d u c t _ l o o k u p _ b 2 b b 9 2 4 4 - 4 3 5 c - 4 2 b d - a b a 6 - c 1 4 7 2 0 5 f 6 d a c , R e g i o n s _ l o o k u p _ 2 8 7 5 5 c 1 3 - 4 b 3 8 - 4 0 8 6 - 9 0 1 d - 9 f 2 9 3 b b 1 5 e 7 8 , S t o r e s _ l o o k u p _ 5 1 c 3 f d 9 8 - 9 8 0 f - 4 8 a d - b 0 5 5 - d 1 e 9 5 b 5 3 5 f 2 5 , T r a n s a c t i o n s _ b 8 6 3 7 d f 5 - 7 d c 2 - 4 7 f 7 - b 5 8 f - d 8 1 5 f f 3 f 0 9 7 5 , R e t u r n s _ 9 4 9 e 6 f 9 4 - 3 d b 3 - 4 9 c b - 9 6 a 4 - 9 a c 3 7 2 d 0 b e 5 6 ] ] > < / C u s t o m C o n t e n t > < / G e m i n i > 
</file>

<file path=customXml/item17.xml>��< ? x m l   v e r s i o n = " 1 . 0 "   e n c o d i n g = " U T F - 1 6 " ? > < G e m i n i   x m l n s = " h t t p : / / g e m i n i / p i v o t c u s t o m i z a t i o n / S h o w I m p l i c i t M e a s u r e s " > < C u s t o m C o n t e n t > < ! [ C D A T A [ F a l s e ] ] > < / C u s t o m C o n t e n t > < / G e m i n i > 
</file>

<file path=customXml/item18.xml>��< ? x m l   v e r s i o n = " 1 . 0 "   e n c o d i n g = " u t f - 1 6 " ? > < D a t a M a s h u p   s q m i d = " 4 e 0 c e 6 e 2 - e e 7 8 - 4 5 9 1 - b f 6 f - 5 2 1 6 9 8 3 4 2 d 1 8 "   x m l n s = " h t t p : / / s c h e m a s . m i c r o s o f t . c o m / D a t a M a s h u p " > A A A A A P w J A A B Q S w M E F A A C A A g A G 2 B M V u n 8 W i q m A A A A + A A A A B I A H A B D b 2 5 m a W c v U G F j a 2 F n Z S 5 4 b W w g o h g A K K A U A A A A A A A A A A A A A A A A A A A A A A A A A A A A h Y 8 x D o I w G E a v Q r r T F s R A y E 8 Z X C U x I R r X p l R o h G J o s d z N w S N 5 B U k U d X P 8 X t 7 w v s f t D v n U t d 5 V D k b 1 O k M B p s i T W v S V 0 n W G R n v y E 5 Q z 2 H F x 5 r X 0 Z l m b d D J V h h p r L y k h z j n s V r g f a h J S G p B j s S 1 F I z u O P r L 6 L / t K G 8 u 1 k I j B 4 R X D Q h w n e B 1 H F E d J A G T B U C j 9 V c K 5 G F M g P x A 2 Y 2 v H Q T K p / X 0 J Z J l A 3 i / Y E 1 B L A w Q U A A I A C A A b Y E x W 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G 2 B M V h A B s g 3 0 B g A A r C I A A B M A H A B G b 3 J t d W x h c y 9 T Z W N 0 a W 9 u M S 5 t I K I Y A C i g F A A A A A A A A A A A A A A A A A A A A A A A A A A A A N 1 Z b W / b N h D + H i D / g W C / O I v q x V n X L e 3 c I n U S N E C b t n H W Y X A M g Z F o W 4 0 s u h S V x D D 8 3 3 c k 9 U a J s u M i 2 4 L 0 Q 2 P r j n c P H x 6 f I + W Y e i J g E e r r v 5 3 X 2 1 v b W / G E c O q j H g l p 5 B P u h o x d J z P U R S E V W w j + 9 V n C P Q o P e v F N + 4 h 5 y Z R G o n U S h L T d Y 5 G A L 3 E L 9 1 5 d / h l T H l 8 e H X / 4 c H l E 4 2 v B Z p c f y Q 2 N 3 I + E X 1 P h n t M Z 4 8 I 9 v v N o 6 H 7 m 7 B u g 0 B 6 7 2 m O 3 1 / + 6 K + P G + n E 6 L k P W 9 u I b v O M M j m g Y T A N B e R c 7 2 E E 9 F i b T K O 5 2 H H Q c e c w P o n G 3 s / / r v o O + J E z Q v p i H t F t 8 b J + x i A 5 3 H D W 1 Z x h w T M H k o / e U + I A f w z w v y B X 4 p Z b 0 e U u z 4 K B B + v w w D P s e C Q m P u 4 I n p Y i 9 C Y n G E P B i P q N F t A t O o n j E + F T D l c a 4 Z U n v L B b Y J 4 L C x A T 4 I P l 5 u c y D n 0 Z A s v T / m x J e R D / 0 f R 2 3 V c n v I K w 8 H U S J N 0 F H E K 0 t H 7 Q G M j C A R q e R e P m i L Z 3 r S f q C c I H Y C H 2 E d Z 7 Y 0 5 m I I F 9 l U D m z M n 0 a K U O B I J 9 n H Y D y R G d k S t c k r y X F p a F l C O q x f F r J L + i d W E H A X 5 R e r 4 F g J M T m S A s J 8 v m 9 O D g i 8 4 0 Y S B P i f F w 5 O T z U q e 9 N g Q x z P w J K C X F 5 l D V / l n u 3 s 7 M V R K u S G i K V x I J N Y Z 8 Y K r X 9 O G Q q w 7 Z G p / b 3 N h O q 7 Y d X q u 0 H k y o v n b Q b + L i s J U s H l Y z E 8 4 Q b J V N c q j T l M Q p 4 D B Z d N K Y p J E 2 W I q z v c x r H z Q 5 e I O b N 1 l h A B b o z z m 6 C y F u R Z s b A M 3 R h x V Y 4 e S y J B K 9 n u w q 4 m N Q E X V q m h A c y r o S R 1 C c x B z k N 5 y 5 A Y x Y O x t A R K a 8 9 F k w h n Q Q h M B P V V w T W I L e 6 R L g T H b v i R f 3 E I / K A U I u v F p L N Y L B 9 S n R 6 J b k g 3 K 8 N Z Z 6 X z O x R J Q p 2 G 1 X m s y z q 9 J z K Q v C z L V S U q j a k j 2 u 9 b 9 G 4 i P h z 6 W v T Q u J e + r E M p Z B 7 y s c 5 J L s y V m F D y J M k D L O q V q p 4 A V M F f Z p e B R F t L Q b F h h i C N w K v Q b 4 R h k t T q W u Q m s 8 E D a i b T w d 5 2 V a P C A 1 L 0 m l e k 8 o B A R Y l O y m 8 k 0 l c W e g G x Q B c B Y 7 8 Q J Y L C T c h u S M D v y d x e R O o y Q U j N D C 3 x x C 9 6 a I O E h M a A Q 8 Y 0 T C m C J / h n W 3 o S G v B l N s S S C N s G f E I m 1 K K b F 1 P O n h C L W m W L o a t I 2 W 2 K 4 h X l 6 j M a u 0 6 m T G + T h p t n A o S h N B S A t V P e g m H M v P m 9 f w e y M 9 K h 1 s a j C c i S w S y D b q q H D j 1 5 l 4 o S a n P L m S 3 7 o g I 0 2 D I 6 C w k H t D 1 l Y Q J L e 9 Y 9 V w 9 r Y l o B I r l 7 D m p D z e c n Q q e H E F 9 N y t 5 b d r B B i w I 4 w e x k u G c S b W D B z a a h z / t t Q / s 5 d N Z W z 8 G N n X z q i Y 2 V 2 h p S I O Z q 6 w H 5 3 Q M W v E Y D 6 k p s j V y 8 M s T k g O u Z m x V g 5 g A P S 6 s u Y D V F r V d r c 1 6 f O V k 0 l Q G R h X 0 B Y P j 6 S M s A g 1 s 3 e u U p 1 Q E s Z y x t Q Z W l Y c a J P R r l E p p K J O 1 T 2 g T l B Q F p p t u K N r J e j 3 J x p f O 1 9 V h D V c N b Z 1 N Y D 0 a L l r y 5 E 5 9 + 9 l d H T M 5 n c K J O L R 7 6 N N T / H 0 k 6 l y N O Y P m M L d Y H + Q Y b / C F e / K v h S z 5 0 k X Q n z 9 n N z o r Z 9 Z T / W Z t o 3 a u X 1 T I q T b t C j t l 8 0 a d 0 o Q J c x n J 6 0 R R Z L Y b h S R r K D c 2 d g b P q g x l h p Q T u G H Y O d n f v J V W o F n v d f n V Q G J G 7 y i E p S j X o / U c 7 E v 0 9 r F l M r Q x t 7 U G p Z 0 i r 1 n P s f 1 i 9 Q N 3 n A Y w w E c T T H z I K U k v o m Z j q a U 3 j x g i 4 V H 8 m N p K C s n t H B z 8 9 h z + + 3 1 N h 3 n x h B o M V 3 O 3 6 + a q C 0 l z Y / q e k E h o w T P U 9 F 5 H D w W d q B 9 5 7 C V y w k L A 3 l a L + K 8 W R R k J L h g H R 6 g H S W I A w h E h N b C 0 w f o 0 h A T n 7 L Z Y R n 0 H O B R w W L t K B I 2 H b w d 6 8 P A t + u M N k k t a V p Y b d k 1 T P U I n S a R / 8 L J L S g M Y q S 1 Z C a h n m a g 8 q z 5 v D d I N N t z 5 M f W w g 5 V l k P + e o F h o q 6 9 G S 5 2 y G 0 j y S U w o t 6 T S P B a p L G 9 L F k b s + q R L 2 Y 7 v Z n B v l v U l g 6 d B S t m 0 X X 0 u 3 e 6 s C G 3 k 6 i D a R Y K R g K t M Q w s j 0 x k k V 1 9 3 G v r V 2 k 3 c M B O 5 l U 0 2 K u 9 X i 2 q 2 7 3 V Y Q e 9 6 c x l Y + R p 9 c 4 2 o b z O 5 k 6 y 7 q / Z 7 o a p w c z N l S 2 g 5 t 0 l D U V 1 m O m d R q V q z u Z k x y + p l r v E j 1 K 8 z c h O M 1 b v s D m D R o B Z 7 y 1 w F i o m W P I 0 X h o Q D J c C V H F + Z L j w n a H A a 5 z 5 f E j g 7 q p b l o H d B R P j 8 F F R K B K M A O q o 5 2 F G r 2 M X a T Z Z F J c w 5 / Z 4 E g E B 3 Q J P 0 Y q u t p d 8 4 Y R S T a W z 1 L / / v V l 8 u v V p U R c M g F 1 5 F F D A o 0 U J C v M C Y 3 l F g h P A T Y C c J i a p n / A o 3 U I a X G A 2 t x D Y z W m J x B 3 X f F B 7 / P e 8 P z 7 2 M m P H f E L 1 Y I B 3 v 9 T 9 Q S w E C L Q A U A A I A C A A b Y E x W 6 f x a K q Y A A A D 4 A A A A E g A A A A A A A A A A A A A A A A A A A A A A Q 2 9 u Z m l n L 1 B h Y 2 t h Z 2 U u e G 1 s U E s B A i 0 A F A A C A A g A G 2 B M V g / K 6 a u k A A A A 6 Q A A A B M A A A A A A A A A A A A A A A A A 8 g A A A F t D b 2 5 0 Z W 5 0 X 1 R 5 c G V z X S 5 4 b W x Q S w E C L Q A U A A I A C A A b Y E x W E A G y D f Q G A A C s I g A A E w A A A A A A A A A A A A A A A A D j A Q A A R m 9 y b X V s Y X M v U 2 V j d G l v b j E u b V B L B Q Y A A A A A A w A D A M I A A A A k C 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K f Q A A A A A A A G h 9 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W d B Q U F B Q U F B Q U Q x W F R 6 Z V V B K 0 p T Y k l E d j F O N 1 l C N 1 N J R l J 5 W V c 1 e l p t O X l i U 0 J H Y V d 4 b E l H W n l i M j B n V k h K a G J u T m h Z M 1 J w Y j I 1 e k F B Q U F B Q U F B Q U F B Q U F F M 2 9 q Z E Q 1 R W o 5 R X J C R X J n e U J 3 R G d Z T 1 N H V n N j R 1 Z 5 S U Z G M V p Y S n B a W E 1 B Q W Z W Z F B O N V F E N G x K c 2 d P L 1 U z d G d I d E l B Q U F B Q S I g L z 4 8 L 1 N 0 Y W J s Z U V u d H J p Z X M + P C 9 J d G V t P j x J d G V t P j x J d G V t T G 9 j Y X R p b 2 4 + P E l 0 Z W 1 U e X B l P k Z v c m 1 1 b G E 8 L 0 l 0 Z W 1 U e X B l P j x J d G V t U G F 0 a D 5 T Z W N 0 a W 9 u M S 9 D Y W x l b m R h c l 9 s b 2 9 r d X A 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R X J y b 3 J D b 2 R l I i B W Y W x 1 Z T 0 i c 1 V u a 2 5 v d 2 4 i I C 8 + P E V u d H J 5 I F R 5 c G U 9 I k Z p b G x F c n J v c k N v d W 5 0 I i B W Y W x 1 Z T 0 i b D A i I C 8 + P E V u d H J 5 I F R 5 c G U 9 I k Z p b G x M Y X N 0 V X B k Y X R l Z C I g V m F s d W U 9 I m Q y M D I z L T A y L T E x V D A 4 O j Q y O j E 3 L j I z M j I 2 N z R a I i A v P j x F b n R y e S B U e X B l P S J G a W x s Q 2 9 s d W 1 u V H l w Z X M i I F Z h b H V l P S J z Q 1 F N S k J n a 0 d B Q T 0 9 I i A v P j x F b n R y e S B U e X B l P S J G a W x s Q 2 9 s d W 1 u T m F t Z X M i I F Z h b H V l P S J z W y Z x d W 9 0 O 2 R h d G U m c X V v d D s s J n F 1 b 3 Q 7 W W V h c i Z x d W 9 0 O y w m c X V v d D t T d G F y d C B v Z i B N b 2 5 0 a C Z x d W 9 0 O y w m c X V v d D t N b 2 5 0 a C B O Y W 1 l J n F 1 b 3 Q 7 L C Z x d W 9 0 O 1 N 0 Y X J 0 I G 9 m I F d l Z W s m c X V v d D s s J n F 1 b 3 Q 7 R G F 5 I E 5 h b W U m c X V v d D s s J n F 1 b 3 Q 7 R G F 5 I G 9 m I F d l Z W s m c X V v d D t d I i A v P j x F b n R y e S B U e X B l P S J G a W x s U 3 R h d H V z I i B W Y W x 1 Z T 0 i c 0 N v b X B s Z X R l I i A v P j x F b n R y e S B U e X B l P S J R d W V y e U l E I i B W Y W x 1 Z T 0 i c 2 Q 4 Y m I 2 O G V j L T F h Z j k t N D I y Z S 0 4 O G N i L W U 5 Y j B h Y T E x Y T A y N i I g L z 4 8 R W 5 0 c n k g V H l w Z T 0 i R m l s b E N v d W 5 0 I i B W Y W x 1 Z T 0 i b D c z M C I g L z 4 8 R W 5 0 c n k g V H l w Z T 0 i Q W R k Z W R U b 0 R h d G F N b 2 R l b C I g V m F s d W U 9 I m w x I i A v P j x F b n R y e S B U e X B l P S J S Z W x h d G l v b n N o a X B J b m Z v Q 2 9 u d G F p b m V y I i B W Y W x 1 Z T 0 i c 3 s m c X V v d D t j b 2 x 1 b W 5 D b 3 V u d C Z x d W 9 0 O z o 3 L C Z x d W 9 0 O 2 t l e U N v b H V t b k 5 h b W V z J n F 1 b 3 Q 7 O l t d L C Z x d W 9 0 O 3 F 1 Z X J 5 U m V s Y X R p b 2 5 z a G l w c y Z x d W 9 0 O z p b X S w m c X V v d D t j b 2 x 1 b W 5 J Z G V u d G l 0 a W V z J n F 1 b 3 Q 7 O l s m c X V v d D t T Z W N 0 a W 9 u M S 9 D Y W x l b m R h c l 9 s b 2 9 r d X A v Q 2 h h b m d l Z C B U e X B l L n t k Y X R l L D B 9 J n F 1 b 3 Q 7 L C Z x d W 9 0 O 1 N l Y 3 R p b 2 4 x L 0 N h b G V u Z G F y X 2 x v b 2 t 1 c C 9 J b n N l c n R l Z C B Z Z W F y L n t Z Z W F y L D F 9 J n F 1 b 3 Q 7 L C Z x d W 9 0 O 1 N l Y 3 R p b 2 4 x L 0 N h b G V u Z G F y X 2 x v b 2 t 1 c C 9 J b n N l c n R l Z C B T d G F y d C B v Z i B N b 2 5 0 a C 5 7 U 3 R h c n Q g b 2 Y g T W 9 u d G g s M n 0 m c X V v d D s s J n F 1 b 3 Q 7 U 2 V j d G l v b j E v Q 2 F s Z W 5 k Y X J f b G 9 v a 3 V w L 0 l u c 2 V y d G V k I E 1 v b n R o I E 5 h b W U u e 0 1 v b n R o I E 5 h b W U s M 3 0 m c X V v d D s s J n F 1 b 3 Q 7 U 2 V j d G l v b j E v Q 2 F s Z W 5 k Y X J f b G 9 v a 3 V w L 0 l u c 2 V y d G V k I F N 0 Y X J 0 I G 9 m I F d l Z W s u e 1 N 0 Y X J 0 I G 9 m I F d l Z W s s N H 0 m c X V v d D s s J n F 1 b 3 Q 7 U 2 V j d G l v b j E v Q 2 F s Z W 5 k Y X J f b G 9 v a 3 V w L 0 l u c 2 V y d G V k I E R h e S B O Y W 1 l L n t E Y X k g T m F t Z S w 1 f S Z x d W 9 0 O y w m c X V v d D t T Z W N 0 a W 9 u M S 9 D Y W x l b m R h c l 9 s b 2 9 r d X A v S W 5 z Z X J 0 Z W Q g R G F 5 I G 9 m I F d l Z W s u e 0 R h e S B v Z i B X Z W V r L D Z 9 J n F 1 b 3 Q 7 X S w m c X V v d D t D b 2 x 1 b W 5 D b 3 V u d C Z x d W 9 0 O z o 3 L C Z x d W 9 0 O 0 t l e U N v b H V t b k 5 h b W V z J n F 1 b 3 Q 7 O l t d L C Z x d W 9 0 O 0 N v b H V t b k l k Z W 5 0 a X R p Z X M m c X V v d D s 6 W y Z x d W 9 0 O 1 N l Y 3 R p b 2 4 x L 0 N h b G V u Z G F y X 2 x v b 2 t 1 c C 9 D a G F u Z 2 V k I F R 5 c G U u e 2 R h d G U s M H 0 m c X V v d D s s J n F 1 b 3 Q 7 U 2 V j d G l v b j E v Q 2 F s Z W 5 k Y X J f b G 9 v a 3 V w L 0 l u c 2 V y d G V k I F l l Y X I u e 1 l l Y X I s M X 0 m c X V v d D s s J n F 1 b 3 Q 7 U 2 V j d G l v b j E v Q 2 F s Z W 5 k Y X J f b G 9 v a 3 V w L 0 l u c 2 V y d G V k I F N 0 Y X J 0 I G 9 m I E 1 v b n R o L n t T d G F y d C B v Z i B N b 2 5 0 a C w y f S Z x d W 9 0 O y w m c X V v d D t T Z W N 0 a W 9 u M S 9 D Y W x l b m R h c l 9 s b 2 9 r d X A v S W 5 z Z X J 0 Z W Q g T W 9 u d G g g T m F t Z S 5 7 T W 9 u d G g g T m F t Z S w z f S Z x d W 9 0 O y w m c X V v d D t T Z W N 0 a W 9 u M S 9 D Y W x l b m R h c l 9 s b 2 9 r d X A v S W 5 z Z X J 0 Z W Q g U 3 R h c n Q g b 2 Y g V 2 V l a y 5 7 U 3 R h c n Q g b 2 Y g V 2 V l a y w 0 f S Z x d W 9 0 O y w m c X V v d D t T Z W N 0 a W 9 u M S 9 D Y W x l b m R h c l 9 s b 2 9 r d X A v S W 5 z Z X J 0 Z W Q g R G F 5 I E 5 h b W U u e 0 R h e S B O Y W 1 l L D V 9 J n F 1 b 3 Q 7 L C Z x d W 9 0 O 1 N l Y 3 R p b 2 4 x L 0 N h b G V u Z G F y X 2 x v b 2 t 1 c C 9 J b n N l c n R l Z C B E Y X k g b 2 Y g V 2 V l a y 5 7 R G F 5 I G 9 m I F d l Z W s s N n 0 m c X V v d D t d L C Z x d W 9 0 O 1 J l b G F 0 a W 9 u c 2 h p c E l u Z m 8 m c X V v d D s 6 W 1 1 9 I i A v P j x F b n R y e S B U e X B l P S J Q a X Z v d E 9 i a m V j d E 5 h b W U i I F Z h b H V l P S J z c G l 2 b 3 R f c H J v Z m l 0 X 2 1 v b S F w a X Z v d F 9 w c m 9 m a X R f b W 9 t I i A v P j w v U 3 R h Y m x l R W 5 0 c m l l c z 4 8 L 0 l 0 Z W 0 + P E l 0 Z W 0 + P E l 0 Z W 1 M b 2 N h d G l v b j 4 8 S X R l b V R 5 c G U + R m 9 y b X V s Y T w v S X R l b V R 5 c G U + P E l 0 Z W 1 Q Y X R o P l N l Y 3 R p b 2 4 x L 0 N h b G V u Z G F y X 2 x v b 2 t 1 c C 9 T b 3 V y Y 2 U 8 L 0 l 0 Z W 1 Q Y X R o P j w v S X R l b U x v Y 2 F 0 a W 9 u P j x T d G F i b G V F b n R y a W V z I C 8 + P C 9 J d G V t P j x J d G V t P j x J d G V t T G 9 j Y X R p b 2 4 + P E l 0 Z W 1 U e X B l P k Z v c m 1 1 b G E 8 L 0 l 0 Z W 1 U e X B l P j x J d G V t U G F 0 a D 5 T Z W N 0 a W 9 u M S 9 D Y W x l b m R h c l 9 s b 2 9 r d X A v U H J v b W 9 0 Z W Q l M j B I Z W F k Z X J z P C 9 J d G V t U G F 0 a D 4 8 L 0 l 0 Z W 1 M b 2 N h d G l v b j 4 8 U 3 R h Y m x l R W 5 0 c m l l c y A v P j w v S X R l b T 4 8 S X R l b T 4 8 S X R l b U x v Y 2 F 0 a W 9 u P j x J d G V t V H l w Z T 5 G b 3 J t d W x h P C 9 J d G V t V H l w Z T 4 8 S X R l b V B h d G g + U 2 V j d G l v b j E v Q 2 F s Z W 5 k Y X J f b G 9 v a 3 V w L 0 N o Y W 5 n Z W Q l M j B U e X B l P C 9 J d G V t U G F 0 a D 4 8 L 0 l 0 Z W 1 M b 2 N h d G l v b j 4 8 U 3 R h Y m x l R W 5 0 c m l l c y A v P j w v S X R l b T 4 8 S X R l b T 4 8 S X R l b U x v Y 2 F 0 a W 9 u P j x J d G V t V H l w Z T 5 G b 3 J t d W x h P C 9 J d G V t V H l w Z T 4 8 S X R l b V B h d G g + U 2 V j d G l v b j E v Q 2 F s Z W 5 k Y X J f b G 9 v a 3 V w L 0 l u c 2 V y d G V k J T I w W W V h c j w v S X R l b V B h d G g + P C 9 J d G V t T G 9 j Y X R p b 2 4 + P F N 0 Y W J s Z U V u d H J p Z X M g L z 4 8 L 0 l 0 Z W 0 + P E l 0 Z W 0 + P E l 0 Z W 1 M b 2 N h d G l v b j 4 8 S X R l b V R 5 c G U + R m 9 y b X V s Y T w v S X R l b V R 5 c G U + P E l 0 Z W 1 Q Y X R o P l N l Y 3 R p b 2 4 x L 0 N h b G V u Z G F y X 2 x v b 2 t 1 c C 9 J b n N l c n R l Z C U y M F N 0 Y X J 0 J T I w b 2 Y l M j B N b 2 5 0 a D w v S X R l b V B h d G g + P C 9 J d G V t T G 9 j Y X R p b 2 4 + P F N 0 Y W J s Z U V u d H J p Z X M g L z 4 8 L 0 l 0 Z W 0 + P E l 0 Z W 0 + P E l 0 Z W 1 M b 2 N h d G l v b j 4 8 S X R l b V R 5 c G U + R m 9 y b X V s Y T w v S X R l b V R 5 c G U + P E l 0 Z W 1 Q Y X R o P l N l Y 3 R p b 2 4 x L 0 N h b G V u Z G F y X 2 x v b 2 t 1 c C 9 J b n N l c n R l Z C U y M E 1 v b n R o J T I w T m F t Z T w v S X R l b V B h d G g + P C 9 J d G V t T G 9 j Y X R p b 2 4 + P F N 0 Y W J s Z U V u d H J p Z X M g L z 4 8 L 0 l 0 Z W 0 + P E l 0 Z W 0 + P E l 0 Z W 1 M b 2 N h d G l v b j 4 8 S X R l b V R 5 c G U + R m 9 y b X V s Y T w v S X R l b V R 5 c G U + P E l 0 Z W 1 Q Y X R o P l N l Y 3 R p b 2 4 x L 0 N h b G V u Z G F y X 2 x v b 2 t 1 c C 9 J b n N l c n R l Z C U y M F N 0 Y X J 0 J T I w b 2 Y l M j B X Z W V r P C 9 J d G V t U G F 0 a D 4 8 L 0 l 0 Z W 1 M b 2 N h d G l v b j 4 8 U 3 R h Y m x l R W 5 0 c m l l c y A v P j w v S X R l b T 4 8 S X R l b T 4 8 S X R l b U x v Y 2 F 0 a W 9 u P j x J d G V t V H l w Z T 5 G b 3 J t d W x h P C 9 J d G V t V H l w Z T 4 8 S X R l b V B h d G g + U 2 V j d G l v b j E v Q 2 F s Z W 5 k Y X J f b G 9 v a 3 V w L 0 l u c 2 V y d G V k J T I w R G F 5 J T I w T m F t Z T w v S X R l b V B h d G g + P C 9 J d G V t T G 9 j Y X R p b 2 4 + P F N 0 Y W J s Z U V u d H J p Z X M g L z 4 8 L 0 l 0 Z W 0 + P E l 0 Z W 0 + P E l 0 Z W 1 M b 2 N h d G l v b j 4 8 S X R l b V R 5 c G U + R m 9 y b X V s Y T w v S X R l b V R 5 c G U + P E l 0 Z W 1 Q Y X R o P l N l Y 3 R p b 2 4 x L 0 N h b G V u Z G F y X 2 x v b 2 t 1 c C 9 J b n N l c n R l Z C U y M E R h e S U y M G 9 m J T I w V 2 V l a z w v S X R l b V B h d G g + P C 9 J d G V t T G 9 j Y X R p b 2 4 + P F N 0 Y W J s Z U V u d H J p Z X M g L z 4 8 L 0 l 0 Z W 0 + P E l 0 Z W 0 + P E l 0 Z W 1 M b 2 N h d G l v b j 4 8 S X R l b V R 5 c G U + R m 9 y b X V s Y T w v S X R l b V R 5 c G U + P E l 0 Z W 1 Q Y X R o P l N l Y 3 R p b 2 4 x L 0 N 1 c 3 R v b W V y c 1 9 s 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V y c m 9 y Q 2 9 k Z S I g V m F s d W U 9 I n N V b m t u b 3 d u I i A v P j x F b n R y e S B U e X B l P S J G a W x s R X J y b 3 J D b 3 V u d C I g V m F s d W U 9 I m w w I i A v P j x F b n R y e S B U e X B l P S J G a W x s T G F z d F V w Z G F 0 Z W Q i I F Z h b H V l P S J k M j A y M y 0 w M i 0 x M V Q w O D o 0 M j o x N y 4 y N j M 1 M T k 1 W i I g L z 4 8 R W 5 0 c n k g V H l w Z T 0 i R m l s b E N v b H V t b l R 5 c G V z I i B W Y W x 1 Z T 0 i c 0 F 3 W U d C Z 1 l H Q m d Z R 0 N R W U d C Z 0 1 E Q m d r R 0 J n W U d B d 0 E 9 I i A v P j x F b n R y e S B U e X B l P S J G a W x s Q 2 9 s d W 1 u T m F t Z X M i I F Z h b H V l P S J z W y Z x d W 9 0 O 2 N 1 c 3 R v b W V y X 2 l k J n F 1 b 3 Q 7 L C Z x d W 9 0 O 2 N 1 c 3 R v b W V y X 2 F j Y 3 R f b n V t J n F 1 b 3 Q 7 L C Z x d W 9 0 O 2 Z p c n N 0 X 2 5 h b W U m c X V v d D s s J n F 1 b 3 Q 7 b G F z d F 9 u Y W 1 l J n F 1 b 3 Q 7 L C Z x d W 9 0 O 2 N 1 c 3 R v b W V y X 2 F k Z H J l c 3 M m c X V v d D s s J n F 1 b 3 Q 7 Y 3 V z d G 9 t Z X J f Y 2 l 0 e S Z x d W 9 0 O y w m c X V v d D t j d X N 0 b 2 1 l c l 9 z d G F 0 Z V 9 w c m 9 2 a W 5 j Z S Z x d W 9 0 O y w m c X V v d D t Q b 3 N 0 Y W x f Y 2 9 k Z S Z x d W 9 0 O y w m c X V v d D t D b 3 V u d H J 5 J n F 1 b 3 Q 7 L C Z x d W 9 0 O 2 J p c n R o Z G F 0 Z S Z x d W 9 0 O y w m c X V v d D t t Y X J p d G F s X 3 N 0 Y X R 1 c y Z x d W 9 0 O y w m c X V v d D t 5 Z W F y b H l f a W 5 j b 2 1 l J n F 1 b 3 Q 7 L C Z x d W 9 0 O 2 d l b m R l c i Z x d W 9 0 O y w m c X V v d D t 0 b 3 R h b F 9 j a G l s Z H J l b i Z x d W 9 0 O y w m c X V v d D t u d W 1 f Y 2 h p b G R y Z W 5 f Y X R f a G 9 t Z S Z x d W 9 0 O y w m c X V v d D t l Z H V j Y X R p b 2 4 m c X V v d D s s J n F 1 b 3 Q 7 Y W N j d F 9 v c G V u X 2 R h d G U m c X V v d D s s J n F 1 b 3 Q 7 b W V t Y m V y X 2 N h c m Q m c X V v d D s s J n F 1 b 3 Q 7 b 2 N j d X B h d G l v b i Z x d W 9 0 O y w m c X V v d D t o b 2 1 l b 3 d u Z X I m c X V v d D s s J n F 1 b 3 Q 7 R n V s b F 9 u Y W 1 l J n F 1 b 3 Q 7 L C Z x d W 9 0 O 0 J p c n R o X 3 l l Y X I m c X V v d D s s J n F 1 b 3 Q 7 S G F z X 2 N o a W x k c m V u J n F 1 b 3 Q 7 X S I g L z 4 8 R W 5 0 c n k g V H l w Z T 0 i R m l s b F N 0 Y X R 1 c y I g V m F s d W U 9 I n N D b 2 1 w b G V 0 Z S I g L z 4 8 R W 5 0 c n k g V H l w Z T 0 i U X V l c n l J R C I g V m F s d W U 9 I n M w N D B k Y j E 5 M C 0 x Y j J j L T R m N z M t Y j U 5 N S 0 5 M j B m O D I 2 N m M w M j U i I C 8 + P E V u d H J 5 I F R 5 c G U 9 I k Z p b G x D b 3 V u d C I g V m F s d W U 9 I m w x M D I 4 M S I g L z 4 8 R W 5 0 c n k g V H l w Z T 0 i Q W R k Z W R U b 0 R h d G F N b 2 R l b C I g V m F s d W U 9 I m w x I i A v P j x F b n R y e S B U e X B l P S J S Z W x h d G l v b n N o a X B J b m Z v Q 2 9 u d G F p b m V y I i B W Y W x 1 Z T 0 i c 3 s m c X V v d D t j b 2 x 1 b W 5 D b 3 V u d C Z x d W 9 0 O z o y M y w m c X V v d D t r Z X l D b 2 x 1 b W 5 O Y W 1 l c y Z x d W 9 0 O z p b X S w m c X V v d D t x d W V y e V J l b G F 0 a W 9 u c 2 h p c H M m c X V v d D s 6 W 1 0 s J n F 1 b 3 Q 7 Y 2 9 s d W 1 u S W R l b n R p d G l l c y Z x d W 9 0 O z p b J n F 1 b 3 Q 7 U 2 V j d G l v b j E v Q 3 V z d G 9 t Z X J z X 2 x v b 2 t 1 c C 9 D a G F u Z 2 V k I F R 5 c G U u e 2 N 1 c 3 R v b W V y X 2 l k L D B 9 J n F 1 b 3 Q 7 L C Z x d W 9 0 O 1 N l Y 3 R p b 2 4 x L 0 N 1 c 3 R v b W V y c 1 9 s b 2 9 r d X A v Q 2 h h b m d l Z C B U e X B l L n t j d X N 0 b 2 1 l c l 9 h Y 2 N 0 X 2 5 1 b S w x f S Z x d W 9 0 O y w m c X V v d D t T Z W N 0 a W 9 u M S 9 D d X N 0 b 2 1 l c n N f b G 9 v a 3 V w L 0 N o Y W 5 n Z W Q g V H l w Z S 5 7 Z m l y c 3 R f b m F t Z S w y f S Z x d W 9 0 O y w m c X V v d D t T Z W N 0 a W 9 u M S 9 D d X N 0 b 2 1 l c n N f b G 9 v a 3 V w L 0 N o Y W 5 n Z W Q g V H l w Z S 5 7 b G F z d F 9 u Y W 1 l L D N 9 J n F 1 b 3 Q 7 L C Z x d W 9 0 O 1 N l Y 3 R p b 2 4 x L 0 N 1 c 3 R v b W V y c 1 9 s b 2 9 r d X A v Q 2 h h b m d l Z C B U e X B l L n t j d X N 0 b 2 1 l c l 9 h Z G R y Z X N z L D R 9 J n F 1 b 3 Q 7 L C Z x d W 9 0 O 1 N l Y 3 R p b 2 4 x L 0 N 1 c 3 R v b W V y c 1 9 s b 2 9 r d X A v Q 2 h h b m d l Z C B U e X B l L n t j d X N 0 b 2 1 l c l 9 j a X R 5 L D V 9 J n F 1 b 3 Q 7 L C Z x d W 9 0 O 1 N l Y 3 R p b 2 4 x L 0 N 1 c 3 R v b W V y c 1 9 s b 2 9 r d X A v Q 2 h h b m d l Z C B U e X B l L n t j d X N 0 b 2 1 l c l 9 z d G F 0 Z V 9 w c m 9 2 a W 5 j Z S w 2 f S Z x d W 9 0 O y w m c X V v d D t T Z W N 0 a W 9 u M S 9 D d X N 0 b 2 1 l c n N f b G 9 v a 3 V w L 0 N o Y W 5 n Z W Q g V H l w Z S 5 7 Y 3 V z d G 9 t Z X J f c G 9 z d G F s X 2 N v Z G U s N 3 0 m c X V v d D s s J n F 1 b 3 Q 7 U 2 V j d G l v b j E v Q 3 V z d G 9 t Z X J z X 2 x v b 2 t 1 c C 9 D a G F u Z 2 V k I F R 5 c G U u e 2 N 1 c 3 R v b W V y X 2 N v d W 5 0 c n k s O H 0 m c X V v d D s s J n F 1 b 3 Q 7 U 2 V j d G l v b j E v Q 3 V z d G 9 t Z X J z X 2 x v b 2 t 1 c C 9 D a G F u Z 2 V k I F R 5 c G U u e 2 J p c n R o Z G F 0 Z S w 5 f S Z x d W 9 0 O y w m c X V v d D t T Z W N 0 a W 9 u M S 9 D d X N 0 b 2 1 l c n N f b G 9 v a 3 V w L 0 N o Y W 5 n Z W Q g V H l w Z S 5 7 b W F y a X R h b F 9 z d G F 0 d X M s M T B 9 J n F 1 b 3 Q 7 L C Z x d W 9 0 O 1 N l Y 3 R p b 2 4 x L 0 N 1 c 3 R v b W V y c 1 9 s b 2 9 r d X A v Q 2 h h b m d l Z C B U e X B l L n t 5 Z W F y b H l f a W 5 j b 2 1 l L D E x f S Z x d W 9 0 O y w m c X V v d D t T Z W N 0 a W 9 u M S 9 D d X N 0 b 2 1 l c n N f b G 9 v a 3 V w L 0 N o Y W 5 n Z W Q g V H l w Z S 5 7 Z 2 V u Z G V y L D E y f S Z x d W 9 0 O y w m c X V v d D t T Z W N 0 a W 9 u M S 9 D d X N 0 b 2 1 l c n N f b G 9 v a 3 V w L 0 N o Y W 5 n Z W Q g V H l w Z S 5 7 d G 9 0 Y W x f Y 2 h p b G R y Z W 4 s M T N 9 J n F 1 b 3 Q 7 L C Z x d W 9 0 O 1 N l Y 3 R p b 2 4 x L 0 N 1 c 3 R v b W V y c 1 9 s b 2 9 r d X A v Q 2 h h b m d l Z C B U e X B l L n t u d W 1 f Y 2 h p b G R y Z W 5 f Y X R f a G 9 t Z S w x N H 0 m c X V v d D s s J n F 1 b 3 Q 7 U 2 V j d G l v b j E v Q 3 V z d G 9 t Z X J z X 2 x v b 2 t 1 c C 9 D a G F u Z 2 V k I F R 5 c G U u e 2 V k d W N h d G l v b i w x N X 0 m c X V v d D s s J n F 1 b 3 Q 7 U 2 V j d G l v b j E v Q 3 V z d G 9 t Z X J z X 2 x v b 2 t 1 c C 9 D a G F u Z 2 V k I F R 5 c G U u e 2 F j Y 3 R f b 3 B l b l 9 k Y X R l L D E 2 f S Z x d W 9 0 O y w m c X V v d D t T Z W N 0 a W 9 u M S 9 D d X N 0 b 2 1 l c n N f b G 9 v a 3 V w L 0 N o Y W 5 n Z W Q g V H l w Z S 5 7 b W V t Y m V y X 2 N h c m Q s M T d 9 J n F 1 b 3 Q 7 L C Z x d W 9 0 O 1 N l Y 3 R p b 2 4 x L 0 N 1 c 3 R v b W V y c 1 9 s b 2 9 r d X A v Q 2 h h b m d l Z C B U e X B l L n t v Y 2 N 1 c G F 0 a W 9 u L D E 4 f S Z x d W 9 0 O y w m c X V v d D t T Z W N 0 a W 9 u M S 9 D d X N 0 b 2 1 l c n N f b G 9 v a 3 V w L 0 N o Y W 5 n Z W Q g V H l w Z S 5 7 a G 9 t Z W 9 3 b m V y L D E 5 f S Z x d W 9 0 O y w m c X V v d D t T Z W N 0 a W 9 u M S 9 D d X N 0 b 2 1 l c n N f b G 9 v a 3 V w L 0 l u c 2 V y d G V k I E 1 l c m d l Z C B D b 2 x 1 b W 4 u e 0 Z 1 b G x f b m F t Z S w y M H 0 m c X V v d D s s J n F 1 b 3 Q 7 U 2 V j d G l v b j E v Q 3 V z d G 9 t Z X J z X 2 x v b 2 t 1 c C 9 J b n N l c n R l Z C B Z Z W F y L n t Z Z W F y L D I x f S Z x d W 9 0 O y w m c X V v d D t T Z W N 0 a W 9 u M S 9 D d X N 0 b 2 1 l c n N f b G 9 v a 3 V w L 0 F k Z G V k I E N v b m R p d G l v b m F s I E N v b H V t b i 5 7 S G F z X 2 N o a W x k c m V u L D I y f S Z x d W 9 0 O 1 0 s J n F 1 b 3 Q 7 Q 2 9 s d W 1 u Q 2 9 1 b n Q m c X V v d D s 6 M j M s J n F 1 b 3 Q 7 S 2 V 5 Q 2 9 s d W 1 u T m F t Z X M m c X V v d D s 6 W 1 0 s J n F 1 b 3 Q 7 Q 2 9 s d W 1 u S W R l b n R p d G l l c y Z x d W 9 0 O z p b J n F 1 b 3 Q 7 U 2 V j d G l v b j E v Q 3 V z d G 9 t Z X J z X 2 x v b 2 t 1 c C 9 D a G F u Z 2 V k I F R 5 c G U u e 2 N 1 c 3 R v b W V y X 2 l k L D B 9 J n F 1 b 3 Q 7 L C Z x d W 9 0 O 1 N l Y 3 R p b 2 4 x L 0 N 1 c 3 R v b W V y c 1 9 s b 2 9 r d X A v Q 2 h h b m d l Z C B U e X B l L n t j d X N 0 b 2 1 l c l 9 h Y 2 N 0 X 2 5 1 b S w x f S Z x d W 9 0 O y w m c X V v d D t T Z W N 0 a W 9 u M S 9 D d X N 0 b 2 1 l c n N f b G 9 v a 3 V w L 0 N o Y W 5 n Z W Q g V H l w Z S 5 7 Z m l y c 3 R f b m F t Z S w y f S Z x d W 9 0 O y w m c X V v d D t T Z W N 0 a W 9 u M S 9 D d X N 0 b 2 1 l c n N f b G 9 v a 3 V w L 0 N o Y W 5 n Z W Q g V H l w Z S 5 7 b G F z d F 9 u Y W 1 l L D N 9 J n F 1 b 3 Q 7 L C Z x d W 9 0 O 1 N l Y 3 R p b 2 4 x L 0 N 1 c 3 R v b W V y c 1 9 s b 2 9 r d X A v Q 2 h h b m d l Z C B U e X B l L n t j d X N 0 b 2 1 l c l 9 h Z G R y Z X N z L D R 9 J n F 1 b 3 Q 7 L C Z x d W 9 0 O 1 N l Y 3 R p b 2 4 x L 0 N 1 c 3 R v b W V y c 1 9 s b 2 9 r d X A v Q 2 h h b m d l Z C B U e X B l L n t j d X N 0 b 2 1 l c l 9 j a X R 5 L D V 9 J n F 1 b 3 Q 7 L C Z x d W 9 0 O 1 N l Y 3 R p b 2 4 x L 0 N 1 c 3 R v b W V y c 1 9 s b 2 9 r d X A v Q 2 h h b m d l Z C B U e X B l L n t j d X N 0 b 2 1 l c l 9 z d G F 0 Z V 9 w c m 9 2 a W 5 j Z S w 2 f S Z x d W 9 0 O y w m c X V v d D t T Z W N 0 a W 9 u M S 9 D d X N 0 b 2 1 l c n N f b G 9 v a 3 V w L 0 N o Y W 5 n Z W Q g V H l w Z S 5 7 Y 3 V z d G 9 t Z X J f c G 9 z d G F s X 2 N v Z G U s N 3 0 m c X V v d D s s J n F 1 b 3 Q 7 U 2 V j d G l v b j E v Q 3 V z d G 9 t Z X J z X 2 x v b 2 t 1 c C 9 D a G F u Z 2 V k I F R 5 c G U u e 2 N 1 c 3 R v b W V y X 2 N v d W 5 0 c n k s O H 0 m c X V v d D s s J n F 1 b 3 Q 7 U 2 V j d G l v b j E v Q 3 V z d G 9 t Z X J z X 2 x v b 2 t 1 c C 9 D a G F u Z 2 V k I F R 5 c G U u e 2 J p c n R o Z G F 0 Z S w 5 f S Z x d W 9 0 O y w m c X V v d D t T Z W N 0 a W 9 u M S 9 D d X N 0 b 2 1 l c n N f b G 9 v a 3 V w L 0 N o Y W 5 n Z W Q g V H l w Z S 5 7 b W F y a X R h b F 9 z d G F 0 d X M s M T B 9 J n F 1 b 3 Q 7 L C Z x d W 9 0 O 1 N l Y 3 R p b 2 4 x L 0 N 1 c 3 R v b W V y c 1 9 s b 2 9 r d X A v Q 2 h h b m d l Z C B U e X B l L n t 5 Z W F y b H l f a W 5 j b 2 1 l L D E x f S Z x d W 9 0 O y w m c X V v d D t T Z W N 0 a W 9 u M S 9 D d X N 0 b 2 1 l c n N f b G 9 v a 3 V w L 0 N o Y W 5 n Z W Q g V H l w Z S 5 7 Z 2 V u Z G V y L D E y f S Z x d W 9 0 O y w m c X V v d D t T Z W N 0 a W 9 u M S 9 D d X N 0 b 2 1 l c n N f b G 9 v a 3 V w L 0 N o Y W 5 n Z W Q g V H l w Z S 5 7 d G 9 0 Y W x f Y 2 h p b G R y Z W 4 s M T N 9 J n F 1 b 3 Q 7 L C Z x d W 9 0 O 1 N l Y 3 R p b 2 4 x L 0 N 1 c 3 R v b W V y c 1 9 s b 2 9 r d X A v Q 2 h h b m d l Z C B U e X B l L n t u d W 1 f Y 2 h p b G R y Z W 5 f Y X R f a G 9 t Z S w x N H 0 m c X V v d D s s J n F 1 b 3 Q 7 U 2 V j d G l v b j E v Q 3 V z d G 9 t Z X J z X 2 x v b 2 t 1 c C 9 D a G F u Z 2 V k I F R 5 c G U u e 2 V k d W N h d G l v b i w x N X 0 m c X V v d D s s J n F 1 b 3 Q 7 U 2 V j d G l v b j E v Q 3 V z d G 9 t Z X J z X 2 x v b 2 t 1 c C 9 D a G F u Z 2 V k I F R 5 c G U u e 2 F j Y 3 R f b 3 B l b l 9 k Y X R l L D E 2 f S Z x d W 9 0 O y w m c X V v d D t T Z W N 0 a W 9 u M S 9 D d X N 0 b 2 1 l c n N f b G 9 v a 3 V w L 0 N o Y W 5 n Z W Q g V H l w Z S 5 7 b W V t Y m V y X 2 N h c m Q s M T d 9 J n F 1 b 3 Q 7 L C Z x d W 9 0 O 1 N l Y 3 R p b 2 4 x L 0 N 1 c 3 R v b W V y c 1 9 s b 2 9 r d X A v Q 2 h h b m d l Z C B U e X B l L n t v Y 2 N 1 c G F 0 a W 9 u L D E 4 f S Z x d W 9 0 O y w m c X V v d D t T Z W N 0 a W 9 u M S 9 D d X N 0 b 2 1 l c n N f b G 9 v a 3 V w L 0 N o Y W 5 n Z W Q g V H l w Z S 5 7 a G 9 t Z W 9 3 b m V y L D E 5 f S Z x d W 9 0 O y w m c X V v d D t T Z W N 0 a W 9 u M S 9 D d X N 0 b 2 1 l c n N f b G 9 v a 3 V w L 0 l u c 2 V y d G V k I E 1 l c m d l Z C B D b 2 x 1 b W 4 u e 0 Z 1 b G x f b m F t Z S w y M H 0 m c X V v d D s s J n F 1 b 3 Q 7 U 2 V j d G l v b j E v Q 3 V z d G 9 t Z X J z X 2 x v b 2 t 1 c C 9 J b n N l c n R l Z C B Z Z W F y L n t Z Z W F y L D I x f S Z x d W 9 0 O y w m c X V v d D t T Z W N 0 a W 9 u M S 9 D d X N 0 b 2 1 l c n N f b G 9 v a 3 V w L 0 F k Z G V k I E N v b m R p d G l v b m F s I E N v b H V t b i 5 7 S G F z X 2 N o a W x k c m V u L D I y f S Z x d W 9 0 O 1 0 s J n F 1 b 3 Q 7 U m V s Y X R p b 2 5 z a G l w S W 5 m b y Z x d W 9 0 O z p b X X 0 i I C 8 + P C 9 T d G F i b G V F b n R y a W V z P j w v S X R l b T 4 8 S X R l b T 4 8 S X R l b U x v Y 2 F 0 a W 9 u P j x J d G V t V H l w Z T 5 G b 3 J t d W x h P C 9 J d G V t V H l w Z T 4 8 S X R l b V B h d G g + U 2 V j d G l v b j E v Q 3 V z d G 9 t Z X J z X 2 x v b 2 t 1 c C 9 T b 3 V y Y 2 U 8 L 0 l 0 Z W 1 Q Y X R o P j w v S X R l b U x v Y 2 F 0 a W 9 u P j x T d G F i b G V F b n R y a W V z I C 8 + P C 9 J d G V t P j x J d G V t P j x J d G V t T G 9 j Y X R p b 2 4 + P E l 0 Z W 1 U e X B l P k Z v c m 1 1 b G E 8 L 0 l 0 Z W 1 U e X B l P j x J d G V t U G F 0 a D 5 T Z W N 0 a W 9 u M S 9 D d X N 0 b 2 1 l c n N f b G 9 v a 3 V w L 1 B y b 2 1 v d G V k J T I w S G V h Z G V y c z w v S X R l b V B h d G g + P C 9 J d G V t T G 9 j Y X R p b 2 4 + P F N 0 Y W J s Z U V u d H J p Z X M g L z 4 8 L 0 l 0 Z W 0 + P E l 0 Z W 0 + P E l 0 Z W 1 M b 2 N h d G l v b j 4 8 S X R l b V R 5 c G U + R m 9 y b X V s Y T w v S X R l b V R 5 c G U + P E l 0 Z W 1 Q Y X R o P l N l Y 3 R p b 2 4 x L 0 N 1 c 3 R v b W V y c 1 9 s b 2 9 r d X A v Q 2 h h b m d l Z C U y M F R 5 c G U 8 L 0 l 0 Z W 1 Q Y X R o P j w v S X R l b U x v Y 2 F 0 a W 9 u P j x T d G F i b G V F b n R y a W V z I C 8 + P C 9 J d G V t P j x J d G V t P j x J d G V t T G 9 j Y X R p b 2 4 + P E l 0 Z W 1 U e X B l P k Z v c m 1 1 b G E 8 L 0 l 0 Z W 1 U e X B l P j x J d G V t U G F 0 a D 5 T Z W N 0 a W 9 u M S 9 D d X N 0 b 2 1 l c n N f b G 9 v a 3 V w L 1 J l b m F t Z W Q l M j B D b 2 x 1 b W 5 z P C 9 J d G V t U G F 0 a D 4 8 L 0 l 0 Z W 1 M b 2 N h d G l v b j 4 8 U 3 R h Y m x l R W 5 0 c m l l c y A v P j w v S X R l b T 4 8 S X R l b T 4 8 S X R l b U x v Y 2 F 0 a W 9 u P j x J d G V t V H l w Z T 5 G b 3 J t d W x h P C 9 J d G V t V H l w Z T 4 8 S X R l b V B h d G g + U 2 V j d G l v b j E v Q 3 V z d G 9 t Z X J z X 2 x v b 2 t 1 c C 9 J b n N l c n R l Z C U y M E 1 l c m d l Z C U y M E N v b H V t b j w v S X R l b V B h d G g + P C 9 J d G V t T G 9 j Y X R p b 2 4 + P F N 0 Y W J s Z U V u d H J p Z X M g L z 4 8 L 0 l 0 Z W 0 + P E l 0 Z W 0 + P E l 0 Z W 1 M b 2 N h d G l v b j 4 8 S X R l b V R 5 c G U + R m 9 y b X V s Y T w v S X R l b V R 5 c G U + P E l 0 Z W 1 Q Y X R o P l N l Y 3 R p b 2 4 x L 0 N 1 c 3 R v b W V y c 1 9 s b 2 9 r d X A v S W 5 z Z X J 0 Z W Q l M j B Z Z W F y P C 9 J d G V t U G F 0 a D 4 8 L 0 l 0 Z W 1 M b 2 N h d G l v b j 4 8 U 3 R h Y m x l R W 5 0 c m l l c y A v P j w v S X R l b T 4 8 S X R l b T 4 8 S X R l b U x v Y 2 F 0 a W 9 u P j x J d G V t V H l w Z T 5 G b 3 J t d W x h P C 9 J d G V t V H l w Z T 4 8 S X R l b V B h d G g + U 2 V j d G l v b j E v Q 3 V z d G 9 t Z X J z X 2 x v b 2 t 1 c C 9 S Z W 5 h b W V k J T I w Q 2 9 s d W 1 u c z E 8 L 0 l 0 Z W 1 Q Y X R o P j w v S X R l b U x v Y 2 F 0 a W 9 u P j x T d G F i b G V F b n R y a W V z I C 8 + P C 9 J d G V t P j x J d G V t P j x J d G V t T G 9 j Y X R p b 2 4 + P E l 0 Z W 1 U e X B l P k Z v c m 1 1 b G E 8 L 0 l 0 Z W 1 U e X B l P j x J d G V t U G F 0 a D 5 T Z W N 0 a W 9 u M S 9 D d X N 0 b 2 1 l c n N f b G 9 v a 3 V w L 0 F k Z G V k J T I w Q 2 9 u Z G l 0 a W 9 u Y W w l M j B D b 2 x 1 b W 4 8 L 0 l 0 Z W 1 Q Y X R o P j w v S X R l b U x v Y 2 F 0 a W 9 u P j x T d G F i b G V F b n R y a W V z I C 8 + P C 9 J d G V t P j x J d G V t P j x J d G V t T G 9 j Y X R p b 2 4 + P E l 0 Z W 1 U e X B l P k Z v c m 1 1 b G E 8 L 0 l 0 Z W 1 U e X B l P j x J d G V t U G F 0 a D 5 T Z W N 0 a W 9 u M S 9 Q c m 9 k d W N 0 X 2 x v b 2 t 1 c D 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E N v b H V t b l R 5 c G V z I i B W Y W x 1 Z T 0 i c 0 F 3 W U d C a E V S Q l F V R k V R P T 0 i I C 8 + P E V u d H J 5 I F R 5 c G U 9 I k Z p b G x M Y X N 0 V X B k Y X R l Z C I g V m F s d W U 9 I m Q y M D I z L T A y L T E x V D A 4 O j Q y O j E 3 L j I 3 O T E 0 M z B a I i A v P j x F b n R y e S B U e X B l P S J G a W x s R X J y b 3 J D b 3 V u d C I g V m F s d W U 9 I m w w I i A v P j x F b n R y e S B U e X B l P S J G a W x s R X J y b 3 J D b 2 R l I i B W Y W x 1 Z T 0 i c 1 V u a 2 5 v d 2 4 i I C 8 + P E V u d H J 5 I F R 5 c G U 9 I k Z p b G x D b 3 V u d C I g V m F s d W U 9 I m w x N T Y w I i A v P j x F b n R y e S B U e X B l P S J R d W V y e U l E I i B W Y W x 1 Z T 0 i c z M x O G E 5 M D l k L T E y Z m U t N G E y N i 1 i Y z Z l L T U 1 N j A 1 M G E y M 2 N k M S I g L z 4 8 R W 5 0 c n k g V H l w Z T 0 i Q W R k Z W R U b 0 R h d G F N b 2 R l b C I g V m F s d W U 9 I m w x I i A v P j x F b n R y e S B U e X B l P S J S Z W x h d G l v b n N o a X B J b m Z v Q 2 9 u d G F p b m V y I i B W Y W x 1 Z T 0 i c 3 s m c X V v d D t j b 2 x 1 b W 5 D b 3 V u d C Z x d W 9 0 O z o x M C w m c X V v d D t r Z X l D b 2 x 1 b W 5 O Y W 1 l c y Z x d W 9 0 O z p b X S w m c X V v d D t x d W V y e V J l b G F 0 a W 9 u c 2 h p c H M m c X V v d D s 6 W 1 0 s J n F 1 b 3 Q 7 Y 2 9 s d W 1 u S W R l b n R p d G l l c y Z x d W 9 0 O z p b J n F 1 b 3 Q 7 U 2 V j d G l v b j E v U H J v Z H V j d F 9 s b 2 9 r d X A v Q 2 h h b m d l Z C B U e X B l L n t w c m 9 k d W N 0 X 2 l k L D B 9 J n F 1 b 3 Q 7 L C Z x d W 9 0 O 1 N l Y 3 R p b 2 4 x L 1 B y b 2 R 1 Y 3 R f b G 9 v a 3 V w L 0 N o Y W 5 n Z W Q g V H l w Z S 5 7 c H J v Z H V j d F 9 i c m F u Z C w x f S Z x d W 9 0 O y w m c X V v d D t T Z W N 0 a W 9 u M S 9 Q c m 9 k d W N 0 X 2 x v b 2 t 1 c C 9 D a G F u Z 2 V k I F R 5 c G U u e 3 B y b 2 R 1 Y 3 R f b m F t Z S w y f S Z x d W 9 0 O y w m c X V v d D t T Z W N 0 a W 9 u M S 9 Q c m 9 k d W N 0 X 2 x v b 2 t 1 c C 9 D a G F u Z 2 V k I F R 5 c G U u e 3 B y b 2 R 1 Y 3 R f c 2 t 1 L D N 9 J n F 1 b 3 Q 7 L C Z x d W 9 0 O 1 N l Y 3 R p b 2 4 x L 1 B y b 2 R 1 Y 3 R f b G 9 v a 3 V w L 0 N o Y W 5 n Z W Q g V H l w Z S 5 7 c H J v Z H V j d F 9 y Z X R h a W x f c H J p Y 2 U s N H 0 m c X V v d D s s J n F 1 b 3 Q 7 U 2 V j d G l v b j E v U H J v Z H V j d F 9 s b 2 9 r d X A v Q 2 h h b m d l Z C B U e X B l L n t w c m 9 k d W N 0 X 2 N v c 3 Q s N X 0 m c X V v d D s s J n F 1 b 3 Q 7 U 2 V j d G l v b j E v U H J v Z H V j d F 9 s b 2 9 r d X A v Q 2 h h b m d l Z C B U e X B l L n t w c m 9 k d W N 0 X 3 d l a W d o d C w 2 f S Z x d W 9 0 O y w m c X V v d D t T Z W N 0 a W 9 u M S 9 Q c m 9 k d W N 0 X 2 x v b 2 t 1 c C 9 S Z X B s Y W N l Z C B W Y W x 1 Z S 5 7 c m V j e W N s Y W J s Z S w 3 f S Z x d W 9 0 O y w m c X V v d D t T Z W N 0 a W 9 u M S 9 Q c m 9 k d W N 0 X 2 x v b 2 t 1 c C 9 S Z X B s Y W N l Z C B W Y W x 1 Z S 5 7 b G 9 3 X 2 Z h d C w 4 f S Z x d W 9 0 O y w m c X V v d D t T Z W N 0 a W 9 u M S 9 Q c m 9 k d W N 0 X 2 x v b 2 t 1 c C 9 D a G F u Z 2 V k I F R 5 c G U x L n t k a X N j b 3 V u d F 9 w c m l j Z S w 5 f S Z x d W 9 0 O 1 0 s J n F 1 b 3 Q 7 Q 2 9 s d W 1 u Q 2 9 1 b n Q m c X V v d D s 6 M T A s J n F 1 b 3 Q 7 S 2 V 5 Q 2 9 s d W 1 u T m F t Z X M m c X V v d D s 6 W 1 0 s J n F 1 b 3 Q 7 Q 2 9 s d W 1 u S W R l b n R p d G l l c y Z x d W 9 0 O z p b J n F 1 b 3 Q 7 U 2 V j d G l v b j E v U H J v Z H V j d F 9 s b 2 9 r d X A v Q 2 h h b m d l Z C B U e X B l L n t w c m 9 k d W N 0 X 2 l k L D B 9 J n F 1 b 3 Q 7 L C Z x d W 9 0 O 1 N l Y 3 R p b 2 4 x L 1 B y b 2 R 1 Y 3 R f b G 9 v a 3 V w L 0 N o Y W 5 n Z W Q g V H l w Z S 5 7 c H J v Z H V j d F 9 i c m F u Z C w x f S Z x d W 9 0 O y w m c X V v d D t T Z W N 0 a W 9 u M S 9 Q c m 9 k d W N 0 X 2 x v b 2 t 1 c C 9 D a G F u Z 2 V k I F R 5 c G U u e 3 B y b 2 R 1 Y 3 R f b m F t Z S w y f S Z x d W 9 0 O y w m c X V v d D t T Z W N 0 a W 9 u M S 9 Q c m 9 k d W N 0 X 2 x v b 2 t 1 c C 9 D a G F u Z 2 V k I F R 5 c G U u e 3 B y b 2 R 1 Y 3 R f c 2 t 1 L D N 9 J n F 1 b 3 Q 7 L C Z x d W 9 0 O 1 N l Y 3 R p b 2 4 x L 1 B y b 2 R 1 Y 3 R f b G 9 v a 3 V w L 0 N o Y W 5 n Z W Q g V H l w Z S 5 7 c H J v Z H V j d F 9 y Z X R h a W x f c H J p Y 2 U s N H 0 m c X V v d D s s J n F 1 b 3 Q 7 U 2 V j d G l v b j E v U H J v Z H V j d F 9 s b 2 9 r d X A v Q 2 h h b m d l Z C B U e X B l L n t w c m 9 k d W N 0 X 2 N v c 3 Q s N X 0 m c X V v d D s s J n F 1 b 3 Q 7 U 2 V j d G l v b j E v U H J v Z H V j d F 9 s b 2 9 r d X A v Q 2 h h b m d l Z C B U e X B l L n t w c m 9 k d W N 0 X 3 d l a W d o d C w 2 f S Z x d W 9 0 O y w m c X V v d D t T Z W N 0 a W 9 u M S 9 Q c m 9 k d W N 0 X 2 x v b 2 t 1 c C 9 S Z X B s Y W N l Z C B W Y W x 1 Z S 5 7 c m V j e W N s Y W J s Z S w 3 f S Z x d W 9 0 O y w m c X V v d D t T Z W N 0 a W 9 u M S 9 Q c m 9 k d W N 0 X 2 x v b 2 t 1 c C 9 S Z X B s Y W N l Z C B W Y W x 1 Z S 5 7 b G 9 3 X 2 Z h d C w 4 f S Z x d W 9 0 O y w m c X V v d D t T Z W N 0 a W 9 u M S 9 Q c m 9 k d W N 0 X 2 x v b 2 t 1 c C 9 D a G F u Z 2 V k I F R 5 c G U x L n t k a X N j b 3 V u d F 9 w c m l j Z S w 5 f S Z x d W 9 0 O 1 0 s J n F 1 b 3 Q 7 U m V s Y X R p b 2 5 z a G l w S W 5 m b y Z x d W 9 0 O z p b X X 0 i I C 8 + P E V u d H J 5 I F R 5 c G U 9 I l B p d m 9 0 T 2 J q Z W N 0 T m F t Z S I g V m F s d W U 9 I n N w a X Z v d F 9 w c m 9 m a X R f b W 9 t I X B p d m 9 0 X 3 B y b 2 Z p d F 9 t b 2 0 i I C 8 + P C 9 T d G F i b G V F b n R y a W V z P j w v S X R l b T 4 8 S X R l b T 4 8 S X R l b U x v Y 2 F 0 a W 9 u P j x J d G V t V H l w Z T 5 G b 3 J t d W x h P C 9 J d G V t V H l w Z T 4 8 S X R l b V B h d G g + U 2 V j d G l v b j E v U H J v Z H V j d F 9 s b 2 9 r d X A v U 2 9 1 c m N l P C 9 J d G V t U G F 0 a D 4 8 L 0 l 0 Z W 1 M b 2 N h d G l v b j 4 8 U 3 R h Y m x l R W 5 0 c m l l c y A v P j w v S X R l b T 4 8 S X R l b T 4 8 S X R l b U x v Y 2 F 0 a W 9 u P j x J d G V t V H l w Z T 5 G b 3 J t d W x h P C 9 J d G V t V H l w Z T 4 8 S X R l b V B h d G g + U 2 V j d G l v b j E v U H J v Z H V j d F 9 s b 2 9 r d X A v U H J v b W 9 0 Z W Q l M j B I Z W F k Z X J z P C 9 J d G V t U G F 0 a D 4 8 L 0 l 0 Z W 1 M b 2 N h d G l v b j 4 8 U 3 R h Y m x l R W 5 0 c m l l c y A v P j w v S X R l b T 4 8 S X R l b T 4 8 S X R l b U x v Y 2 F 0 a W 9 u P j x J d G V t V H l w Z T 5 G b 3 J t d W x h P C 9 J d G V t V H l w Z T 4 8 S X R l b V B h d G g + U 2 V j d G l v b j E v U H J v Z H V j d F 9 s b 2 9 r d X A v Q 2 h h b m d l Z C U y M F R 5 c G U 8 L 0 l 0 Z W 1 Q Y X R o P j w v S X R l b U x v Y 2 F 0 a W 9 u P j x T d G F i b G V F b n R y a W V z I C 8 + P C 9 J d G V t P j x J d G V t P j x J d G V t T G 9 j Y X R p b 2 4 + P E l 0 Z W 1 U e X B l P k Z v c m 1 1 b G E 8 L 0 l 0 Z W 1 U e X B l P j x J d G V t U G F 0 a D 5 T Z W N 0 a W 9 u M S 9 Q c m 9 k d W N 0 X 2 x v b 2 t 1 c C 9 S Z X B s Y W N l Z C U y M F Z h b H V l P C 9 J d G V t U G F 0 a D 4 8 L 0 l 0 Z W 1 M b 2 N h d G l v b j 4 8 U 3 R h Y m x l R W 5 0 c m l l c y A v P j w v S X R l b T 4 8 S X R l b T 4 8 S X R l b U x v Y 2 F 0 a W 9 u P j x J d G V t V H l w Z T 5 G b 3 J t d W x h P C 9 J d G V t V H l w Z T 4 8 S X R l b V B h d G g + U 2 V j d G l v b j E v U H J v Z H V j d F 9 s b 2 9 r d X A v Q W R k Z W Q l M j B D d X N 0 b 2 0 8 L 0 l 0 Z W 1 Q Y X R o P j w v S X R l b U x v Y 2 F 0 a W 9 u P j x T d G F i b G V F b n R y a W V z I C 8 + P C 9 J d G V t P j x J d G V t P j x J d G V t T G 9 j Y X R p b 2 4 + P E l 0 Z W 1 U e X B l P k Z v c m 1 1 b G E 8 L 0 l 0 Z W 1 U e X B l P j x J d G V t U G F 0 a D 5 T Z W N 0 a W 9 u M S 9 Q c m 9 k d W N 0 X 2 x v b 2 t 1 c C 9 D a G F u Z 2 V k J T I w V H l w Z T E 8 L 0 l 0 Z W 1 Q Y X R o P j w v S X R l b U x v Y 2 F 0 a W 9 u P j x T d G F i b G V F b n R y a W V z I C 8 + P C 9 J d G V t P j x J d G V t P j x J d G V t T G 9 j Y X R p b 2 4 + P E l 0 Z W 1 U e X B l P k Z v c m 1 1 b G E 8 L 0 l 0 Z W 1 U e X B l P j x J d G V t U G F 0 a D 5 T Z W N 0 a W 9 u M S 9 S Z W d p b 2 5 z X 2 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3 J l Z 2 l v b l 9 p Z C Z x d W 9 0 O y w m c X V v d D t z Y W x l c 1 9 k a X N 0 c m l j d C Z x d W 9 0 O y w m c X V v d D t z Y W x l c 1 9 y Z W d p b 2 4 m c X V v d D t d I i A v P j x F b n R y e S B U e X B l P S J G a W x s Q 2 9 s d W 1 u V H l w Z X M i I F Z h b H V l P S J z Q X d Z R y I g L z 4 8 R W 5 0 c n k g V H l w Z T 0 i R m l s b E x h c 3 R V c G R h d G V k I i B W Y W x 1 Z T 0 i Z D I w M j M t M D I t M T F U M D g 6 N D I 6 M T c u M j k 0 N z Y 5 N 1 o i I C 8 + P E V u d H J 5 I F R 5 c G U 9 I k Z p b G x F c n J v c k N v d W 5 0 I i B W Y W x 1 Z T 0 i b D A i I C 8 + P E V u d H J 5 I F R 5 c G U 9 I k Z p b G x F c n J v c k N v Z G U i I F Z h b H V l P S J z V W 5 r b m 9 3 b i I g L z 4 8 R W 5 0 c n k g V H l w Z T 0 i R m l s b E N v d W 5 0 I i B W Y W x 1 Z T 0 i b D E w O S I g L z 4 8 R W 5 0 c n k g V H l w Z T 0 i U X V l c n l J R C I g V m F s d W U 9 I n M x Y 2 Y z M j M y Y S 1 m Z T Y 3 L T Q y O W U t O W V h Z C 0 3 M D J l M j k 5 Y z Y y N z c i I C 8 + P E V u d H J 5 I F R 5 c G U 9 I k F k Z G V k V G 9 E Y X R h T W 9 k Z W w i I F Z h b H V l P S J s M S I g L z 4 8 R W 5 0 c n k g V H l w Z T 0 i U m V s Y X R p b 2 5 z a G l w S W 5 m b 0 N v b n R h a W 5 l c i I g V m F s d W U 9 I n N 7 J n F 1 b 3 Q 7 Y 2 9 s d W 1 u Q 2 9 1 b n Q m c X V v d D s 6 M y w m c X V v d D t r Z X l D b 2 x 1 b W 5 O Y W 1 l c y Z x d W 9 0 O z p b X S w m c X V v d D t x d W V y e V J l b G F 0 a W 9 u c 2 h p c H M m c X V v d D s 6 W 1 0 s J n F 1 b 3 Q 7 Y 2 9 s d W 1 u S W R l b n R p d G l l c y Z x d W 9 0 O z p b J n F 1 b 3 Q 7 U 2 V j d G l v b j E v U m V n a W 9 u c 1 9 s b 2 9 r d X A v Q 2 h h b m d l Z C B U e X B l L n t y Z W d p b 2 5 f a W Q s M H 0 m c X V v d D s s J n F 1 b 3 Q 7 U 2 V j d G l v b j E v U m V n a W 9 u c 1 9 s b 2 9 r d X A v Q 2 h h b m d l Z C B U e X B l L n t z Y W x l c 1 9 k a X N 0 c m l j d C w x f S Z x d W 9 0 O y w m c X V v d D t T Z W N 0 a W 9 u M S 9 S Z W d p b 2 5 z X 2 x v b 2 t 1 c C 9 D a G F u Z 2 V k I F R 5 c G U u e 3 N h b G V z X 3 J l Z 2 l v b i w y f S Z x d W 9 0 O 1 0 s J n F 1 b 3 Q 7 Q 2 9 s d W 1 u Q 2 9 1 b n Q m c X V v d D s 6 M y w m c X V v d D t L Z X l D b 2 x 1 b W 5 O Y W 1 l c y Z x d W 9 0 O z p b X S w m c X V v d D t D b 2 x 1 b W 5 J Z G V u d G l 0 a W V z J n F 1 b 3 Q 7 O l s m c X V v d D t T Z W N 0 a W 9 u M S 9 S Z W d p b 2 5 z X 2 x v b 2 t 1 c C 9 D a G F u Z 2 V k I F R 5 c G U u e 3 J l Z 2 l v b l 9 p Z C w w f S Z x d W 9 0 O y w m c X V v d D t T Z W N 0 a W 9 u M S 9 S Z W d p b 2 5 z X 2 x v b 2 t 1 c C 9 D a G F u Z 2 V k I F R 5 c G U u e 3 N h b G V z X 2 R p c 3 R y a W N 0 L D F 9 J n F 1 b 3 Q 7 L C Z x d W 9 0 O 1 N l Y 3 R p b 2 4 x L 1 J l Z 2 l v b n N f b G 9 v a 3 V w L 0 N o Y W 5 n Z W Q g V H l w Z S 5 7 c 2 F s Z X N f c m V n a W 9 u L D J 9 J n F 1 b 3 Q 7 X S w m c X V v d D t S Z W x h d G l v b n N o a X B J b m Z v J n F 1 b 3 Q 7 O l t d f S I g L z 4 8 L 1 N 0 Y W J s Z U V u d H J p Z X M + P C 9 J d G V t P j x J d G V t P j x J d G V t T G 9 j Y X R p b 2 4 + P E l 0 Z W 1 U e X B l P k Z v c m 1 1 b G E 8 L 0 l 0 Z W 1 U e X B l P j x J d G V t U G F 0 a D 5 T Z W N 0 a W 9 u M S 9 S Z W d p b 2 5 z X 2 x v b 2 t 1 c C 9 T b 3 V y Y 2 U 8 L 0 l 0 Z W 1 Q Y X R o P j w v S X R l b U x v Y 2 F 0 a W 9 u P j x T d G F i b G V F b n R y a W V z I C 8 + P C 9 J d G V t P j x J d G V t P j x J d G V t T G 9 j Y X R p b 2 4 + P E l 0 Z W 1 U e X B l P k Z v c m 1 1 b G E 8 L 0 l 0 Z W 1 U e X B l P j x J d G V t U G F 0 a D 5 T Z W N 0 a W 9 u M S 9 S Z W d p b 2 5 z X 2 x v b 2 t 1 c C 9 Q c m 9 t b 3 R l Z C U y M E h l Y W R l c n M 8 L 0 l 0 Z W 1 Q Y X R o P j w v S X R l b U x v Y 2 F 0 a W 9 u P j x T d G F i b G V F b n R y a W V z I C 8 + P C 9 J d G V t P j x J d G V t P j x J d G V t T G 9 j Y X R p b 2 4 + P E l 0 Z W 1 U e X B l P k Z v c m 1 1 b G E 8 L 0 l 0 Z W 1 U e X B l P j x J d G V t U G F 0 a D 5 T Z W N 0 a W 9 u M S 9 S Z W d p b 2 5 z X 2 x v b 2 t 1 c C 9 D a G F u Z 2 V k J T I w V H l w Z T w v S X R l b V B h d G g + P C 9 J d G V t T G 9 j Y X R p b 2 4 + P F N 0 Y W J s Z U V u d H J p Z X M g L z 4 8 L 0 l 0 Z W 0 + P E l 0 Z W 0 + P E l 0 Z W 1 M b 2 N h d G l v b j 4 8 S X R l b V R 5 c G U + R m 9 y b X V s Y T w v S X R l b V R 5 c G U + P E l 0 Z W 1 Q Y X R o P l N l Y 3 R p b 2 4 x L 1 N 0 b 3 J l c 1 9 s b 2 9 r d X A 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j Q i I C 8 + P E V u d H J 5 I F R 5 c G U 9 I k Z p b G x F c n J v c k N v Z G U i I F Z h b H V l P S J z V W 5 r b m 9 3 b i I g L z 4 8 R W 5 0 c n k g V H l w Z T 0 i R m l s b E V y c m 9 y Q 2 9 1 b n Q i I F Z h b H V l P S J s M C I g L z 4 8 R W 5 0 c n k g V H l w Z T 0 i R m l s b E x h c 3 R V c G R h d G V k I i B W Y W x 1 Z T 0 i Z D I w M j M t M D I t M T F U M D g 6 N D M 6 M j M u M z A 0 N T A 5 N l o i I C 8 + P E V u d H J 5 I F R 5 c G U 9 I k Z p b G x D b 2 x 1 b W 5 U e X B l c y I g V m F s d W U 9 I n N B d 0 1 H Q m d Z R 0 J n W U d D U W t G Q l F Z R y I g L z 4 8 R W 5 0 c n k g V H l w Z T 0 i R m l s b E N v b H V t b k 5 h b W V z I i B W Y W x 1 Z T 0 i c 1 s m c X V v d D t z d G 9 y Z V 9 p Z C Z x d W 9 0 O y w m c X V v d D t y Z W d p b 2 5 f a W Q m c X V v d D s s J n F 1 b 3 Q 7 c 3 R v c m V f d H l w Z S Z x d W 9 0 O y w m c X V v d D t z d G 9 y Z V 9 u Y W 1 l J n F 1 b 3 Q 7 L C Z x d W 9 0 O 3 N 0 b 3 J l X 3 N 0 c m V l d F 9 h Z G R y Z X N z J n F 1 b 3 Q 7 L C Z x d W 9 0 O 0 N p d H k m c X V v d D s s J n F 1 b 3 Q 7 U 3 R h d G U v U H J v d m l u Y 2 U m c X V v d D s s J n F 1 b 3 Q 7 Q 2 9 1 b n R y e S Z x d W 9 0 O y w m c X V v d D t z d G 9 y Z V 9 w a G 9 u Z S Z x d W 9 0 O y w m c X V v d D t m a X J z d F 9 v c G V u Z W R f Z G F 0 Z S Z x d W 9 0 O y w m c X V v d D t s Y X N 0 X 3 J l b W 9 k Z W x f Z G F 0 Z S Z x d W 9 0 O y w m c X V v d D t 0 b 3 R h b F 9 z c W Z 0 J n F 1 b 3 Q 7 L C Z x d W 9 0 O 2 d y b 2 N l c n l f c 3 F m d C Z x d W 9 0 O y w m c X V v d D t m d W x s X 2 F k Z H J l c 3 M m c X V v d D s s J n F 1 b 3 Q 7 Q X J l Y V 9 j b 2 R l J n F 1 b 3 Q 7 X S I g L z 4 8 R W 5 0 c n k g V H l w Z T 0 i R m l s b F N 0 Y X R 1 c y I g V m F s d W U 9 I n N D b 2 1 w b G V 0 Z S I g L z 4 8 R W 5 0 c n k g V H l w Z T 0 i U X V l c n l J R C I g V m F s d W U 9 I n M 0 N G F h N 2 J h Y i 1 l Y z d k L T Q z O T I t O T l m Y i 0 5 N 2 N h M W U 4 O T N h O T Q i I C 8 + P E V u d H J 5 I F R 5 c G U 9 I l J l b G F 0 a W 9 u c 2 h p c E l u Z m 9 D b 2 5 0 Y W l u Z X I i I F Z h b H V l P S J z e y Z x d W 9 0 O 2 N v b H V t b k N v d W 5 0 J n F 1 b 3 Q 7 O j E 1 L C Z x d W 9 0 O 2 t l e U N v b H V t b k 5 h b W V z J n F 1 b 3 Q 7 O l t d L C Z x d W 9 0 O 3 F 1 Z X J 5 U m V s Y X R p b 2 5 z a G l w c y Z x d W 9 0 O z p b X S w m c X V v d D t j b 2 x 1 b W 5 J Z G V u d G l 0 a W V z J n F 1 b 3 Q 7 O l s m c X V v d D t T Z W N 0 a W 9 u M S 9 T d G 9 y Z X N f b G 9 v a 3 V w L 0 N o Y W 5 n Z W Q g V H l w Z S 5 7 c 3 R v c m V f a W Q s M H 0 m c X V v d D s s J n F 1 b 3 Q 7 U 2 V j d G l v b j E v U 3 R v c m V z X 2 x v b 2 t 1 c C 9 D a G F u Z 2 V k I F R 5 c G U u e 3 J l Z 2 l v b l 9 p Z C w x f S Z x d W 9 0 O y w m c X V v d D t T Z W N 0 a W 9 u M S 9 T d G 9 y Z X N f b G 9 v a 3 V w L 0 N o Y W 5 n Z W Q g V H l w Z S 5 7 c 3 R v c m V f d H l w Z S w y f S Z x d W 9 0 O y w m c X V v d D t T Z W N 0 a W 9 u M S 9 T d G 9 y Z X N f b G 9 v a 3 V w L 0 N o Y W 5 n Z W Q g V H l w Z S 5 7 c 3 R v c m V f b m F t Z S w z f S Z x d W 9 0 O y w m c X V v d D t T Z W N 0 a W 9 u M S 9 T d G 9 y Z X N f b G 9 v a 3 V w L 0 N o Y W 5 n Z W Q g V H l w Z S 5 7 c 3 R v c m V f c 3 R y Z W V 0 X 2 F k Z H J l c 3 M s N H 0 m c X V v d D s s J n F 1 b 3 Q 7 U 2 V j d G l v b j E v U 3 R v c m V z X 2 x v b 2 t 1 c C 9 D a G F u Z 2 V k I F R 5 c G U u e 3 N 0 b 3 J l X 2 N p d H k s N X 0 m c X V v d D s s J n F 1 b 3 Q 7 U 2 V j d G l v b j E v U 3 R v c m V z X 2 x v b 2 t 1 c C 9 D a G F u Z 2 V k I F R 5 c G U u e 3 N 0 b 3 J l X 3 N 0 Y X R l L D Z 9 J n F 1 b 3 Q 7 L C Z x d W 9 0 O 1 N l Y 3 R p b 2 4 x L 1 N 0 b 3 J l c 1 9 s b 2 9 r d X A v Q 2 h h b m d l Z C B U e X B l L n t z d G 9 y Z V 9 j b 3 V u d H J 5 L D d 9 J n F 1 b 3 Q 7 L C Z x d W 9 0 O 1 N l Y 3 R p b 2 4 x L 1 N 0 b 3 J l c 1 9 s b 2 9 r d X A v Q 2 h h b m d l Z C B U e X B l L n t z d G 9 y Z V 9 w a G 9 u Z S w 4 f S Z x d W 9 0 O y w m c X V v d D t T Z W N 0 a W 9 u M S 9 T d G 9 y Z X N f b G 9 v a 3 V w L 0 N o Y W 5 n Z W Q g V H l w Z S 5 7 Z m l y c 3 R f b 3 B l b m V k X 2 R h d G U s O X 0 m c X V v d D s s J n F 1 b 3 Q 7 U 2 V j d G l v b j E v U 3 R v c m V z X 2 x v b 2 t 1 c C 9 D a G F u Z 2 V k I F R 5 c G U u e 2 x h c 3 R f c m V t b 2 R l b F 9 k Y X R l L D E w f S Z x d W 9 0 O y w m c X V v d D t T Z W N 0 a W 9 u M S 9 T d G 9 y Z X N f b G 9 v a 3 V w L 0 N o Y W 5 n Z W Q g V H l w Z T E u e 3 R v d G F s X 3 N x Z n Q s M T F 9 J n F 1 b 3 Q 7 L C Z x d W 9 0 O 1 N l Y 3 R p b 2 4 x L 1 N 0 b 3 J l c 1 9 s b 2 9 r d X A v Q 2 h h b m d l Z C B U e X B l M S 5 7 Z 3 J v Y 2 V y e V 9 z c W Z 0 L D E y f S Z x d W 9 0 O y w m c X V v d D t T Z W N 0 a W 9 u M S 9 T d G 9 y Z X N f b G 9 v a 3 V w L 0 N o Y W 5 n Z W Q g V H l w Z T I u e 2 Z 1 b G x f Y W R k c m V z c y w x M 3 0 m c X V v d D s s J n F 1 b 3 Q 7 U 2 V j d G l v b j E v U 3 R v c m V z X 2 x v b 2 t 1 c C 9 J b n N l c n R l Z C B U Z X h 0 I E J l Z m 9 y Z S B E Z W x p b W l 0 Z X I u e 1 R l e H Q g Q m V m b 3 J l I E R l b G l t a X R l c i w x N H 0 m c X V v d D t d L C Z x d W 9 0 O 0 N v b H V t b k N v d W 5 0 J n F 1 b 3 Q 7 O j E 1 L C Z x d W 9 0 O 0 t l e U N v b H V t b k 5 h b W V z J n F 1 b 3 Q 7 O l t d L C Z x d W 9 0 O 0 N v b H V t b k l k Z W 5 0 a X R p Z X M m c X V v d D s 6 W y Z x d W 9 0 O 1 N l Y 3 R p b 2 4 x L 1 N 0 b 3 J l c 1 9 s b 2 9 r d X A v Q 2 h h b m d l Z C B U e X B l L n t z d G 9 y Z V 9 p Z C w w f S Z x d W 9 0 O y w m c X V v d D t T Z W N 0 a W 9 u M S 9 T d G 9 y Z X N f b G 9 v a 3 V w L 0 N o Y W 5 n Z W Q g V H l w Z S 5 7 c m V n a W 9 u X 2 l k L D F 9 J n F 1 b 3 Q 7 L C Z x d W 9 0 O 1 N l Y 3 R p b 2 4 x L 1 N 0 b 3 J l c 1 9 s b 2 9 r d X A v Q 2 h h b m d l Z C B U e X B l L n t z d G 9 y Z V 9 0 e X B l L D J 9 J n F 1 b 3 Q 7 L C Z x d W 9 0 O 1 N l Y 3 R p b 2 4 x L 1 N 0 b 3 J l c 1 9 s b 2 9 r d X A v Q 2 h h b m d l Z C B U e X B l L n t z d G 9 y Z V 9 u Y W 1 l L D N 9 J n F 1 b 3 Q 7 L C Z x d W 9 0 O 1 N l Y 3 R p b 2 4 x L 1 N 0 b 3 J l c 1 9 s b 2 9 r d X A v Q 2 h h b m d l Z C B U e X B l L n t z d G 9 y Z V 9 z d H J l Z X R f Y W R k c m V z c y w 0 f S Z x d W 9 0 O y w m c X V v d D t T Z W N 0 a W 9 u M S 9 T d G 9 y Z X N f b G 9 v a 3 V w L 0 N o Y W 5 n Z W Q g V H l w Z S 5 7 c 3 R v c m V f Y 2 l 0 e S w 1 f S Z x d W 9 0 O y w m c X V v d D t T Z W N 0 a W 9 u M S 9 T d G 9 y Z X N f b G 9 v a 3 V w L 0 N o Y W 5 n Z W Q g V H l w Z S 5 7 c 3 R v c m V f c 3 R h d G U s N n 0 m c X V v d D s s J n F 1 b 3 Q 7 U 2 V j d G l v b j E v U 3 R v c m V z X 2 x v b 2 t 1 c C 9 D a G F u Z 2 V k I F R 5 c G U u e 3 N 0 b 3 J l X 2 N v d W 5 0 c n k s N 3 0 m c X V v d D s s J n F 1 b 3 Q 7 U 2 V j d G l v b j E v U 3 R v c m V z X 2 x v b 2 t 1 c C 9 D a G F u Z 2 V k I F R 5 c G U u e 3 N 0 b 3 J l X 3 B o b 2 5 l L D h 9 J n F 1 b 3 Q 7 L C Z x d W 9 0 O 1 N l Y 3 R p b 2 4 x L 1 N 0 b 3 J l c 1 9 s b 2 9 r d X A v Q 2 h h b m d l Z C B U e X B l L n t m a X J z d F 9 v c G V u Z W R f Z G F 0 Z S w 5 f S Z x d W 9 0 O y w m c X V v d D t T Z W N 0 a W 9 u M S 9 T d G 9 y Z X N f b G 9 v a 3 V w L 0 N o Y W 5 n Z W Q g V H l w Z S 5 7 b G F z d F 9 y Z W 1 v Z G V s X 2 R h d G U s M T B 9 J n F 1 b 3 Q 7 L C Z x d W 9 0 O 1 N l Y 3 R p b 2 4 x L 1 N 0 b 3 J l c 1 9 s b 2 9 r d X A v Q 2 h h b m d l Z C B U e X B l M S 5 7 d G 9 0 Y W x f c 3 F m d C w x M X 0 m c X V v d D s s J n F 1 b 3 Q 7 U 2 V j d G l v b j E v U 3 R v c m V z X 2 x v b 2 t 1 c C 9 D a G F u Z 2 V k I F R 5 c G U x L n t n c m 9 j Z X J 5 X 3 N x Z n Q s M T J 9 J n F 1 b 3 Q 7 L C Z x d W 9 0 O 1 N l Y 3 R p b 2 4 x L 1 N 0 b 3 J l c 1 9 s b 2 9 r d X A v Q 2 h h b m d l Z C B U e X B l M i 5 7 Z n V s b F 9 h Z G R y Z X N z L D E z f S Z x d W 9 0 O y w m c X V v d D t T Z W N 0 a W 9 u M S 9 T d G 9 y Z X N f b G 9 v a 3 V w L 0 l u c 2 V y d G V k I F R l e H Q g Q m V m b 3 J l I E R l b G l t a X R l c i 5 7 V G V 4 d C B C Z W Z v c m U g R G V s a W 1 p d G V y L D E 0 f S Z x d W 9 0 O 1 0 s J n F 1 b 3 Q 7 U m V s Y X R p b 2 5 z a G l w S W 5 m b y Z x d W 9 0 O z p b X X 0 i I C 8 + P E V u d H J 5 I F R 5 c G U 9 I k F k Z G V k V G 9 E Y X R h T W 9 k Z W w i I F Z h b H V l P S J s M S I g L z 4 8 R W 5 0 c n k g V H l w Z T 0 i U G l 2 b 3 R P Y m p l Y 3 R O Y W 1 l I i B W Y W x 1 Z T 0 i c 3 B p d m 9 0 X 3 J l d m V u d W V f b W 9 t I X B p d m 9 0 X 3 J l d m V u d W V f b W 9 t I i A v P j w v U 3 R h Y m x l R W 5 0 c m l l c z 4 8 L 0 l 0 Z W 0 + P E l 0 Z W 0 + P E l 0 Z W 1 M b 2 N h d G l v b j 4 8 S X R l b V R 5 c G U + R m 9 y b X V s Y T w v S X R l b V R 5 c G U + P E l 0 Z W 1 Q Y X R o P l N l Y 3 R p b 2 4 x L 1 N 0 b 3 J l c 1 9 s b 2 9 r d X A v U 2 9 1 c m N l P C 9 J d G V t U G F 0 a D 4 8 L 0 l 0 Z W 1 M b 2 N h d G l v b j 4 8 U 3 R h Y m x l R W 5 0 c m l l c y A v P j w v S X R l b T 4 8 S X R l b T 4 8 S X R l b U x v Y 2 F 0 a W 9 u P j x J d G V t V H l w Z T 5 G b 3 J t d W x h P C 9 J d G V t V H l w Z T 4 8 S X R l b V B h d G g + U 2 V j d G l v b j E v U 3 R v c m V z X 2 x v b 2 t 1 c C 9 Q c m 9 t b 3 R l Z C U y M E h l Y W R l c n M 8 L 0 l 0 Z W 1 Q Y X R o P j w v S X R l b U x v Y 2 F 0 a W 9 u P j x T d G F i b G V F b n R y a W V z I C 8 + P C 9 J d G V t P j x J d G V t P j x J d G V t T G 9 j Y X R p b 2 4 + P E l 0 Z W 1 U e X B l P k Z v c m 1 1 b G E 8 L 0 l 0 Z W 1 U e X B l P j x J d G V t U G F 0 a D 5 T Z W N 0 a W 9 u M S 9 T d G 9 y Z X N f b G 9 v a 3 V w L 0 N o Y W 5 n Z W Q l M j B U e X B l P C 9 J d G V t U G F 0 a D 4 8 L 0 l 0 Z W 1 M b 2 N h d G l v b j 4 8 U 3 R h Y m x l R W 5 0 c m l l c y A v P j w v S X R l b T 4 8 S X R l b T 4 8 S X R l b U x v Y 2 F 0 a W 9 u P j x J d G V t V H l w Z T 5 G b 3 J t d W x h P C 9 J d G V t V H l w Z T 4 8 S X R l b V B h d G g + U 2 V j d G l v b j E v U 3 R v c m V z X 2 x v b 2 t 1 c C 9 S Z W 5 h b W V k J T I w Q 2 9 s d W 1 u c z w v S X R l b V B h d G g + P C 9 J d G V t T G 9 j Y X R p b 2 4 + P F N 0 Y W J s Z U V u d H J p Z X M g L z 4 8 L 0 l 0 Z W 0 + P E l 0 Z W 0 + P E l 0 Z W 1 M b 2 N h d G l v b j 4 8 S X R l b V R 5 c G U + R m 9 y b X V s Y T w v S X R l b V R 5 c G U + P E l 0 Z W 1 Q Y X R o P l N l Y 3 R p b 2 4 x L 1 N 0 b 3 J l c 1 9 s b 2 9 r d X A v Q 2 h h b m d l Z C U y M F R 5 c G U x P C 9 J d G V t U G F 0 a D 4 8 L 0 l 0 Z W 1 M b 2 N h d G l v b j 4 8 U 3 R h Y m x l R W 5 0 c m l l c y A v P j w v S X R l b T 4 8 S X R l b T 4 8 S X R l b U x v Y 2 F 0 a W 9 u P j x J d G V t V H l w Z T 5 G b 3 J t d W x h P C 9 J d G V t V H l w Z T 4 8 S X R l b V B h d G g + U 2 V j d G l v b j E v U 3 R v c m V z X 2 x v b 2 t 1 c C 9 B Z G R l Z C U y M E N 1 c 3 R v b T w v S X R l b V B h d G g + P C 9 J d G V t T G 9 j Y X R p b 2 4 + P F N 0 Y W J s Z U V u d H J p Z X M g L z 4 8 L 0 l 0 Z W 0 + P E l 0 Z W 0 + P E l 0 Z W 1 M b 2 N h d G l v b j 4 8 S X R l b V R 5 c G U + R m 9 y b X V s Y T w v S X R l b V R 5 c G U + P E l 0 Z W 1 Q Y X R o P l N l Y 3 R p b 2 4 x L 1 N 0 b 3 J l c 1 9 s b 2 9 r d X A v Q 2 h h b m d l Z C U y M F R 5 c G U y P C 9 J d G V t U G F 0 a D 4 8 L 0 l 0 Z W 1 M b 2 N h d G l v b j 4 8 U 3 R h Y m x l R W 5 0 c m l l c y A v P j w v S X R l b T 4 8 S X R l b T 4 8 S X R l b U x v Y 2 F 0 a W 9 u P j x J d G V t V H l w Z T 5 G b 3 J t d W x h P C 9 J d G V t V H l w Z T 4 8 S X R l b V B h d G g + U 2 V j d G l v b j E v U 3 R v c m V z X 2 x v b 2 t 1 c C 9 J b n N l c n R l Z C U y M F R l e H Q l M j B C Z W Z v c m U l M j B E Z W x p b W l 0 Z X I 8 L 0 l 0 Z W 1 Q Y X R o P j w v S X R l b U x v Y 2 F 0 a W 9 u P j x T d G F i b G V F b n R y a W V z I C 8 + P C 9 J d G V t P j x J d G V t P j x J d G V t T G 9 j Y X R p b 2 4 + P E l 0 Z W 1 U e X B l P k Z v c m 1 1 b G E 8 L 0 l 0 Z W 1 U e X B l P j x J d G V t U G F 0 a D 5 T Z W N 0 a W 9 u M S 9 T d G 9 y Z X N f b G 9 v a 3 V w L 1 J l b m F t Z W Q l M j B D b 2 x 1 b W 5 z M 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M Y X N 0 V X B k Y X R l Z C I g V m F s d W U 9 I m Q y M D I z L T A y L T E x V D A 4 O j Q z O j U x L j g w M j U w N z J a I i A v P j x F b n R y e S B U e X B l P S J G a W x s R X J y b 3 J D b 3 V u d C I g V m F s d W U 9 I m w w I i A v P j x F b n R y e S B U e X B l P S J G a W x s R X J y b 3 J D b 2 R l I i B W Y W x 1 Z T 0 i c 1 V u a 2 5 v d 2 4 i I C 8 + P E V u d H J 5 I F R 5 c G U 9 I k Z p b G x D b 3 V u d C I g V m F s d W U 9 I m w y N j k 3 M j A i I C 8 + P E V u d H J 5 I F R 5 c G U 9 I l F 1 Z X J 5 S U Q i I F Z h b H V l P S J z N W J h O T E 5 O D Y t N z h k Z S 0 0 N j I x L T k 5 Y j A t M W E x Y j l k N 2 U 2 O G I y 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E V u d H J 5 I F R 5 c G U 9 I k F k Z G V k V G 9 E Y X R h T W 9 k Z W w i I F Z h b H V l P S J s M S I g L z 4 8 R W 5 0 c n k g V H l w Z T 0 i U G l 2 b 3 R P Y m p l Y 3 R O Y W 1 l I i B W Y W x 1 Z T 0 i c 3 B p d m 9 0 X 3 B y b 2 Z p d F 9 t b 2 0 h c G l 2 b 3 R f c H J v Z m l 0 X 2 1 v b 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M b 2 F k Z W R U b 0 F u Y W x 5 c 2 l z U 2 V y d m l j Z X M i I F Z h b H V l P S J s M C I g L z 4 8 R W 5 0 c n k g V H l w Z T 0 i R m l s b F N 0 Y X R 1 c y I g V m F s d W U 9 I n N D b 2 1 w b G V 0 Z S I g L z 4 8 R W 5 0 c n k g V H l w Z T 0 i R m l s b E x h c 3 R V c G R h d G V k I i B W Y W x 1 Z T 0 i Z D I w M j M t M D I t M T F U M D U 6 M T E 6 M D M u N j Q 1 N D k 0 M V o i I C 8 + P E V u d H J 5 I F R 5 c G U 9 I k Z p b G x F c n J v c k N v Z G U i I F Z h b H V l P S J z V W 5 r b m 9 3 b i I g L z 4 8 R W 5 0 c n k g V H l w Z T 0 i Q W R k Z W R U b 0 R h d G F N b 2 R l b C I g V m F s d W U 9 I m w w I i A v P j x F b n R y e S B U e X B l P S J M b 2 F k V G 9 S Z X B v c n R E a X N h Y m x l Z C I g V m F s d W U 9 I m w x I i A v P j x F b n R y e S B U e X B l P S J R d W V y e U d y b 3 V w S U Q i I F Z h b H V l P S J z Z D A 4 Z G U 4 N G Q t M T J m O S 0 0 N D N m L W F j M T E t M m I 4 M z I w N z A w Z T A 2 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2 Q w O G R l O D R k L T E y Z j k t N D Q z Z i 1 h Y z E x L T J i O D M y M D c w M G U w N i 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y L T E x V D A 1 O j E x O j A z L j Y 2 M T E y M D l 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2 R l M 2 M 1 Z G Y 1 L T B m N T A t N D k 4 O S 1 i M j A z L W J m N T M 3 Y j Y w M W V k M i 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I t M T F U M D U 6 M T E 6 M D M u N j c 2 N z Q x N V 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d y b 3 V w S U Q i I F Z h b H V l P S J z Z D A 4 Z G U 4 N G Q t M T J m O S 0 0 N D N m L W F j M T E t M m I 4 M z I w N z A w Z T A 2 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I t M T F U M D U 6 M T E 6 M D M u N z A 3 O T g 3 O F 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U c m F u c 2 F j d G l v b n M v R m l s d G V y Z W Q l M j B I a W R k Z W 4 l M j B G a W x l c z E 8 L 0 l 0 Z W 1 Q Y X R o P j w v S X R l b U x v Y 2 F 0 a W 9 u P j x T d G F i b G V F b n R y a W V z I C 8 + P C 9 J d G V t P j x J d G V t P j x J d G V t T G 9 j Y X R p b 2 4 + P E l 0 Z W 1 U e X B l P k Z v c m 1 1 b G E 8 L 0 l 0 Z W 1 U e X B l P j x J d G V t U G F 0 a D 5 T Z W N 0 a W 9 u M S 9 U c m F u c 2 F j d G l v b n M v S W 5 2 b 2 t l J T I w Q 3 V z d G 9 t J T I w R n V u Y 3 R p b 2 4 x P C 9 J d G V t U G F 0 a D 4 8 L 0 l 0 Z W 1 M b 2 N h d G l v b j 4 8 U 3 R h Y m x l R W 5 0 c m l l c y A v P j w v S X R l b T 4 8 S X R l b T 4 8 S X R l b U x v Y 2 F 0 a W 9 u P j x J d G V t V H l w Z T 5 G b 3 J t d W x h P C 9 J d G V t V H l w Z T 4 8 S X R l b V B h d G g + U 2 V j d G l v b j E v V H J h b n N h Y 3 R p b 2 5 z L 1 J l b m F t Z W Q l M j B D b 2 x 1 b W 5 z M T w v S X R l b V B h d G g + P C 9 J d G V t T G 9 j Y X R p b 2 4 + P F N 0 Y W J s Z U V u d H J p Z X M g L z 4 8 L 0 l 0 Z W 0 + P E l 0 Z W 0 + P E l 0 Z W 1 M b 2 N h d G l v b j 4 8 S X R l b V R 5 c G U + R m 9 y b X V s Y T w v S X R l b V R 5 c G U + P E l 0 Z W 1 Q Y X R o P l N l Y 3 R p b 2 4 x L 1 R y Y W 5 z Y W N 0 a W 9 u c y 9 S Z W 1 v d m V k J T I w T 3 R o Z X I l M j B D b 2 x 1 b W 5 z M T w v S X R l b V B h d G g + P C 9 J d G V t T G 9 j Y X R p b 2 4 + P F N 0 Y W J s Z U V u d H J p Z X M g L z 4 8 L 0 l 0 Z W 0 + P E l 0 Z W 0 + P E l 0 Z W 1 M b 2 N h d G l v b j 4 8 S X R l b V R 5 c G U + R m 9 y b X V s Y T w v S X R l b V R 5 c G U + P E l 0 Z W 1 Q Y X R o P l N l Y 3 R p b 2 4 x L 1 R y Y W 5 z Y W N 0 a W 9 u c y 9 F e H B h b m R l Z C U y M F R h Y m x l J T I w Q 2 9 s d W 1 u M T w v S X R l b V B h d G g + P C 9 J d G V t T G 9 j Y X R p b 2 4 + P F N 0 Y W J s Z U V u d H J p Z X M g L z 4 8 L 0 l 0 Z W 0 + P E l 0 Z W 0 + P E l 0 Z W 1 M b 2 N h d G l v b j 4 8 S X R l b V R 5 c G U + R m 9 y b X V s Y T w v S X R l b V R 5 c G U + P E l 0 Z W 1 Q Y X R o P l N l Y 3 R p b 2 4 x L 1 R y Y W 5 z Y W N 0 a W 9 u c y 9 D a G F u Z 2 V k J T I w V H l w Z T w v S X R l b V B h d G g + P C 9 J d G V t T G 9 j Y X R p b 2 4 + P F N 0 Y W J s Z U V u d H J p Z X M g L z 4 8 L 0 l 0 Z W 0 + P E l 0 Z W 0 + P E l 0 Z W 1 M b 2 N h d G l v b j 4 8 S X R l b V R 5 c G U + R m 9 y b X V s Y T w v S X R l b V R 5 c G U + P E l 0 Z W 1 Q Y X R o P l N l Y 3 R p b 2 4 x L 1 R y Y W 5 z Y W N 0 a W 9 u c y 9 G a W x 0 Z X J l Z C U y M F J v d 3 M 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z A 4 N y I g L z 4 8 R W 5 0 c n k g V H l w Z T 0 i R m l s b E V y c m 9 y Q 2 9 k Z S I g V m F s d W U 9 I n N V b m t u b 3 d u I i A v P j x F b n R y e S B U e X B l P S J G a W x s R X J y b 3 J D b 3 V u d C I g V m F s d W U 9 I m w w I i A v P j x F b n R y e S B U e X B l P S J G a W x s T G F z d F V w Z G F 0 Z W Q i I F Z h b H V l P S J k M j A y M y 0 w M i 0 x M V Q w O D o 0 M j o x N y 4 z N D E 2 M z Q 3 W i I g L z 4 8 R W 5 0 c n k g V H l w Z T 0 i R m l s b E N v b H V t b l R 5 c G V z I i B W Y W x 1 Z T 0 i c 0 N R T U R B d z 0 9 I i A v P j x F b n R y e S B U e X B l P S J G a W x s Q 2 9 s d W 1 u T m F t Z X M i I F Z h b H V l P S J z W y Z x d W 9 0 O 3 J l d H V y b l 9 k Y X R l J n F 1 b 3 Q 7 L C Z x d W 9 0 O 3 B y b 2 R 1 Y 3 R f a W Q m c X V v d D s s J n F 1 b 3 Q 7 c 3 R v c m V f a W Q m c X V v d D s s J n F 1 b 3 Q 7 c X V h b n R p d H k m c X V v d D t d I i A v P j x F b n R y e S B U e X B l P S J R d W V y e U l E I i B W Y W x 1 Z T 0 i c z Z j O T k 3 Z T I x L T c x Z W M t N G Q z M S 1 h Z T c y L T N l O D E y Z m M z N j A 5 N i 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x F b n R y e S B U e X B l P S J Q a X Z v d E 9 i a m V j d E 5 h b W U i I F Z h b H V l P S J z c G l 2 b 3 R f c m V 2 Z W 5 1 Z V 9 t b 2 0 h c G l 2 b 3 R f c m V 2 Z W 5 1 Z V 9 t b 2 0 i I C 8 + P C 9 T d G F i b G V F b n R y a W V z P j w v S X R l b T 4 8 S X R l b T 4 8 S X R l b U x v Y 2 F 0 a W 9 u P j x J d G V t V H l w Z T 5 G b 3 J t d W x h P C 9 J d G V t V H l w Z T 4 8 S X R l b V B h d G g + U 2 V j d G l v b j E v U m V 0 d X J u c y 9 T b 3 V y Y 2 U 8 L 0 l 0 Z W 1 Q Y X R o P j w v S X R l b U x v Y 2 F 0 a W 9 u P j x T d G F i b G V F b n R y a W V z I C 8 + P C 9 J d G V t P j x J d G V t P j x J d G V t T G 9 j Y X R p b 2 4 + P E l 0 Z W 1 U e X B l P k Z v c m 1 1 b G E 8 L 0 l 0 Z W 1 U e X B l P j x J d G V t U G F 0 a D 5 T Z W N 0 a W 9 u M S 9 S Z X R 1 c m 5 z L 1 B y b 2 1 v d G V k J T I w S G V h Z G V y c z w v S X R l b V B h d G g + P C 9 J d G V t T G 9 j Y X R p b 2 4 + P F N 0 Y W J s Z U V u d H J p Z X M g L z 4 8 L 0 l 0 Z W 0 + P E l 0 Z W 0 + P E l 0 Z W 1 M b 2 N h d G l v b j 4 8 S X R l b V R 5 c G U + R m 9 y b X V s Y T w v S X R l b V R 5 c G U + P E l 0 Z W 1 Q Y X R o P l N l Y 3 R p b 2 4 x L 1 J l d H V y b n M v Q 2 h h b m d l Z C U y M F R 5 c G U 8 L 0 l 0 Z W 1 Q Y X R o P j w v S X R l b U x v Y 2 F 0 a W 9 u P j x T d G F i b G V F b n R y a W V z I C 8 + P C 9 J d G V t P j w v S X R l b X M + P C 9 M b 2 N h b F B h Y 2 t h Z 2 V N Z X R h Z G F 0 Y U Z p b G U + F g A A A F B L B Q Y A A A A A A A A A A A A A A A A A A A A A A A A m A Q A A A Q A A A N C M n d 8 B F d E R j H o A w E / C l + s B A A A A h m p S s C N / b k O V H B o x O g C q X A A A A A A C A A A A A A A Q Z g A A A A E A A C A A A A D w B 6 0 E 1 3 d Y A i 5 r R 8 G H i I N R j 3 x q j P + / 9 R B Y D H + E p M h J U Q A A A A A O g A A A A A I A A C A A A A A 4 W g V M x Y J 1 g p t 2 + P N J Q a 0 R K j Q 6 v o f J / 1 Q g b U I t + v 9 m Q 1 A A A A A l H Q O l Z 6 r e Q 0 3 h t D m P B t o C t c H W d G N G 6 / N C z I F n a z M 9 n A 9 J t Q 5 c J 3 L G + 2 4 d z y O 8 j w V J L w + 1 D W V s T o E y 2 f B m s L H w 9 B A m x o S I 6 6 p k u 7 L H u 7 Z A v U A A A A B C 7 a C c l y l 6 e c b t n n F / 8 k 7 1 M 6 L W x a S q F N W f G N Y b p F E 0 D T x u 9 x + Z / K x z s C 3 H 5 9 k + 3 v 3 0 5 s Z l G v S N Z 8 c N e M m 6 O n C F < / D a t a M a s h u p > 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 2 0 2 3 - 0 2 - 1 1 T 1 4 : 2 7 : 4 5 . 4 0 8 2 8 0 2 + 0 5 : 3 0 < / L a s t P r o c e s s e d T i m e > < / D a t a M o d e l i n g S a n d b o x . S e r i a l i z e d S a n d b o x E r r o r C a c h e > ] ] > < / C u s t o m C o n t e n t > < / G e m i n i > 
</file>

<file path=customXml/item2.xml>��< ? x m l   v e r s i o n = " 1 . 0 "   e n c o d i n g = " U T F - 1 6 " ? > < G e m i n i   x m l n s = " h t t p : / / g e m i n i / p i v o t c u s t o m i z a t i o n / T a b l e X M L _ C u s t o m e r s _ l o o k u p _ 8 e 4 3 4 e e 0 - 4 8 8 d - 4 e b e - a 2 8 1 - a 3 6 0 f 4 c 5 1 d c 2 " > < 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 c u s t o m e r _ a c c t _ n u m < / s t r i n g > < / k e y > < v a l u e > < i n t > 1 6 0 < / 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 P o s t a l _ c o d e < / s t r i n g > < / k e y > < v a l u e > < i n t > 1 1 1 < / i n t > < / v a l u e > < / i t e m > < i t e m > < k e y > < s t r i n g > C o u n t r y < / s t r i n g > < / k e y > < v a l u e > < i n t > 8 5 < / 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 1 0 1 < / i n t > < / v a l u e > < / i t e m > < i t e m > < k e y > < s t r i n g > B i r t h _ y e a r < / s t r i n g > < / k e y > < v a l u e > < i n t > 1 0 0 < / i n t > < / v a l u e > < / i t e m > < i t e m > < k e y > < s t r i n g > H a s _ c h i l d r e n < / s t r i n g > < / k e y > < v a l u e > < i n t > 1 1 6 < / i n t > < / v a l u e > < / i t e m > < i t e m > < k e y > < s t r i n g > C u r r e n t   A g e   ( A g e   o n   3 1   D e c   1 9 9 8 ) < / s t r i n g > < / k e y > < v a l u e > < i n t > 2 4 0 < / i n t > < / v a l u e > < / i t e m > < i t e m > < k e y > < s t r i n g > P r i o r i t y < / s t r i n g > < / k e y > < v a l u e > < i n t > 8 2 < / i n t > < / v a l u e > < / i t e m > < i t e m > < k e y > < s t r i n g > S h o r t   C o u n t r y < / s t r i n g > < / k e y > < v a l u e > < i n t > 1 2 1 < / i n t > < / v a l u e > < / i t e m > < i t e m > < k e y > < s t r i n g > H o u s e   N u m b e r < / s t r i n g > < / k e y > < v a l u e > < i n t > 1 6 2 < / i n t > < / v a l u e > < / i t e m > < / C o l u m n W i d t h s > < C o l u m n D i s p l a y I n d e x > < i t e m > < k e y > < s t r i n g > c u s t o m e r _ i d < / s t r i n g > < / k e y > < v a l u e > < i n t > 0 < / i n t > < / v a l u e > < / i t e m > < i t e m > < k e y > < s t r i n g > c u s t o m e r _ a c c t _ n u m < / s t r i n g > < / k e y > < v a l u e > < i n t > 1 < / i n t > < / v a l u e > < / i t e m > < i t e m > < k e y > < s t r i n g > f i r s t _ n a m e < / s t r i n g > < / k e y > < v a l u e > < i n t > 2 < / i n t > < / v a l u e > < / i t e m > < i t e m > < k e y > < s t r i n g > l a s t _ n a m e < / s t r i n g > < / k e y > < v a l u e > < i n t > 3 < / i n t > < / v a l u e > < / i t e m > < i t e m > < k e y > < s t r i n g > c u s t o m e r _ a d d r e s s < / s t r i n g > < / k e y > < v a l u e > < i n t > 4 < / i n t > < / v a l u e > < / i t e m > < i t e m > < k e y > < s t r i n g > c u s t o m e r _ c i t y < / s t r i n g > < / k e y > < v a l u e > < i n t > 5 < / i n t > < / v a l u e > < / i t e m > < i t e m > < k e y > < s t r i n g > c u s t o m e r _ s t a t e _ p r o v i n c e < / s t r i n g > < / k e y > < v a l u e > < i n t > 6 < / i n t > < / v a l u e > < / i t e m > < i t e m > < k e y > < s t r i n g > P o s t a l _ c o d e < / s t r i n g > < / k e y > < v a l u e > < i n t > 7 < / i n t > < / v a l u e > < / i t e m > < i t e m > < k e y > < s t r i n g > C o u n t r y < / s t r i n g > < / k e y > < v a l u e > < i n t > 8 < / i n t > < / v a l u e > < / i t e m > < i t e m > < k e y > < s t r i n g > b i r t h d a t e < / s t r i n g > < / k e y > < v a l u e > < i n t > 9 < / i n t > < / v a l u e > < / i t e m > < i t e m > < k e y > < s t r i n g > m a r i t a l _ s t a t u s < / s t r i n g > < / k e y > < v a l u e > < i n t > 1 0 < / i n t > < / v a l u e > < / i t e m > < i t e m > < k e y > < s t r i n g > y e a r l y _ i n c o m e < / s t r i n g > < / k e y > < v a l u e > < i n t > 1 1 < / i n t > < / v a l u e > < / i t e m > < i t e m > < k e y > < s t r i n g > g e n d e r < / s t r i n g > < / k e y > < v a l u e > < i n t > 1 2 < / i n t > < / v a l u e > < / i t e m > < i t e m > < k e y > < s t r i n g > t o t a l _ c h i l d r e n 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i t e m > < k e y > < s t r i n g > H a s _ c h i l d r e n < / s t r i n g > < / k e y > < v a l u e > < i n t > 2 2 < / i n t > < / v a l u e > < / i t e m > < i t e m > < k e y > < s t r i n g > C u r r e n t   A g e   ( A g e   o n   3 1   D e c   1 9 9 8 ) < / s t r i n g > < / k e y > < v a l u e > < i n t > 2 3 < / i n t > < / v a l u e > < / i t e m > < i t e m > < k e y > < s t r i n g > P r i o r i t y < / s t r i n g > < / k e y > < v a l u e > < i n t > 2 4 < / i n t > < / v a l u e > < / i t e m > < i t e m > < k e y > < s t r i n g > S h o r t   C o u n t r y < / s t r i n g > < / k e y > < v a l u e > < i n t > 2 5 < / i n t > < / v a l u e > < / i t e m > < i t e m > < k e y > < s t r i n g > H o u s e   N u m b e r < / s t r i n g > < / k e y > < v a l u e > < i n t > 2 6 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I s S a n d b o x E m b e d d e d " > < C u s t o m C o n t e n t > < ! [ C D A T A [ y e s ] ] > < / C u s t o m C o n t e n t > < / G e m i n i > 
</file>

<file path=customXml/item21.xml>��< ? x m l   v e r s i o n = " 1 . 0 "   e n c o d i n g = " U T F - 1 6 " ? > < G e m i n i   x m l n s = " h t t p : / / g e m i n i / p i v o t c u s t o m i z a t i o n / 1 6 f 0 0 6 2 b - 9 4 5 4 - 4 6 5 9 - b 9 5 b - d a 4 6 f 2 f 4 f 2 f 8 " > < C u s t o m C o n t e n t > < ! [ C D A T A [ < ? x m l   v e r s i o n = " 1 . 0 "   e n c o d i n g = " u t f - 1 6 " ? > < S e t t i n g s > < C a l c u l a t e d F i e l d s > < i t e m > < M e a s u r e N a m e > U n i q u e   P r o d u c t s < / M e a s u r e N a m e > < D i s p l a y N a m e > U n i q u e   P r o d u c t s < / D i s p l a y N a m e > < V i s i b l e > F a l s e < / V i s i b l e > < / i t e m > < i t e m > < M e a s u r e N a m e > Q u a n t i t y   S o l d < / M e a s u r e N a m e > < D i s p l a y N a m e > Q u a n t i t y   S o l d < / D i s p l a y N a m e > < V i s i b l e > F a l s e < / V i s i b l e > < / i t e m > < i t e m > < M e a s u r e N a m e > T o t a l   T r a n s a c t i o n s < / M e a s u r e N a m e > < D i s p l a y N a m e > T o t a l   T r a n s a c t i o n s < / D i s p l a y N a m e > < V i s i b l e > F a l s e < / V i s i b l e > < / i t e m > < i t e m > < M e a s u r e N a m e > W e e k e n d   T r a n s a c t i o n < / M e a s u r e N a m e > < D i s p l a y N a m e > W e e k e n d   T r a n s a c t i o n < / D i s p l a y N a m e > < V i s i b l e > F a l s e < / V i s i b l e > < / i t e m > < i t e m > < M e a s u r e N a m e > %   W e e k e n d   T r a n s a c t i o n < / M e a s u r e N a m e > < D i s p l a y N a m e > %   W e e k e n d   T r a n s a c t i o n < / D i s p l a y N a m e > < V i s i b l e > F a l s e < / V i s i b l e > < / i t e m > < i t e m > < M e a s u r e N a m e > A l l   T r a n s a c t i o n s < / M e a s u r e N a m e > < D i s p l a y N a m e > A l l   T r a n s a c t i o n s < / D i s p l a y N a m e > < V i s i b l e > F a l s e < / V i s i b l e > < / i t e m > < 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i t e m > < M e a s u r e N a m e > P r o f i t   M a r g i n < / M e a s u r e N a m e > < D i s p l a y N a m e > P r o f i t   M a r g i n < / D i s p l a y N a m e > < V i s i b l e > F a l s e < / V i s i b l e > < / i t e m > < i t e m > < M e a s u r e N a m e > Y T D   R e v e n u e < / M e a s u r e N a m e > < D i s p l a y N a m e > Y T D   R e v e n u e < / D i s p l a y N a m e > < V i s i b l e > F a l s e < / V i s i b l e > < / i t e m > < i t e m > < M e a s u r e N a m e > 6 0 - D a y   R e v e n u e < / M e a s u r e N a m e > < D i s p l a y N a m e > 6 0 - D a y   R e v e n u e < / D i s p l a y N a m e > < V i s i b l e > F a l s e < / V i s i b l e > < / i t e m > < i t e m > < M e a s u r e N a m e > L a s t   M o n t h   T r a n s a c t i o n s < / M e a s u r e N a m e > < D i s p l a y N a m e > L a s t   M o n t h   T r a n s a c t i o n s < / D i s p l a y N a m e > < V i s i b l e > F a l s e < / V i s i b l e > < / i t e m > < i t e m > < M e a s u r e N a m e > L a s t   M o n t h   R e v e n u e < / M e a s u r e N a m e > < D i s p l a y N a m e > L a s t   M o n t h   R e v e n u e < / D i s p l a y N a m e > < V i s i b l e > F a l s e < / V i s i b l e > < / i t e m > < i t e m > < M e a s u r e N a m e > L a s t   M o n t h   P r o f i t < / M e a s u r e N a m e > < D i s p l a y N a m e > L a s t   M o n t h   P r o f i t < / D i s p l a y N a m e > < V i s i b l e > F a l s e < / V i s i b l e > < / i t e m > < i t e m > < M e a s u r e N a m e > R e v e n u e   T a r g e t < / M e a s u r e N a m e > < D i s p l a y N a m e > R e v e n u e   T a r g e t < / D i s p l a y N a m e > < V i s i b l e > F a l s e < / V i s i b l e > < / i t e m > < i t e m > < M e a s u r e N a m e > Q u a n t i t y   R e t u r n e d < / M e a s u r e N a m e > < D i s p l a y N a m e > Q u a n t i t y   R e t u r n e d < / D i s p l a y N a m e > < V i s i b l e > F a l s e < / V i s i b l e > < / i t e m > < i t e m > < M e a s u r e N a m e > T o t a l   R e t u r n s < / M e a s u r e N a m e > < D i s p l a y N a m e > T o t a l   R e t u r n s < / D i s p l a y N a m e > < V i s i b l e > F a l s e < / V i s i b l e > < / i t e m > < i t e m > < M e a s u r e N a m e > R e t u r n e d   R a t e < / M e a s u r e N a m e > < D i s p l a y N a m e > R e t u r n e d   R a t e < / D i s p l a y N a m e > < V i s i b l e > F a l s e < / V i s i b l e > < / i t e m > < i t e m > < M e a s u r e N a m e > A l l   R e t u r n s < / M e a s u r e N a m e > < D i s p l a y N a m e > A l l   R e t u r n s < / D i s p l a y N a m e > < V i s i b l e > F a l s e < / V i s i b l e > < / i t e m > < i t e m > < M e a s u r e N a m e > L a s t   M o n t h   R e t u r n s < / M e a s u r e N a m e > < D i s p l a y N a m e > L a s t   M o n t h   R e t u r n s < / D i s p l a y N a m e > < V i s i b l e > F a l s e < / V i s i b l e > < / i t e m > < / C a l c u l a t e d F i e l d s > < S A H o s t H a s h > 0 < / S A H o s t H a s h > < G e m i n i F i e l d L i s t V i s i b l e > T r u e < / G e m i n i F i e l d L i s t V i s i b l e > < / S e t t i n g s > ] ] > < / C u s t o m C o n t e n t > < / G e m i n i > 
</file>

<file path=customXml/item22.xml>��< ? x m l   v e r s i o n = " 1 . 0 "   e n c o d i n g = " U T F - 1 6 " ? > < G e m i n i   x m l n s = " h t t p : / / g e m i n i / p i v o t c u s t o m i z a t i o n / 2 6 f a 3 9 3 7 - 5 a 7 2 - 4 5 8 d - a 0 2 f - 4 b a 1 0 8 e 1 6 7 3 6 " > < C u s t o m C o n t e n t > < ! [ C D A T A [ < ? x m l   v e r s i o n = " 1 . 0 "   e n c o d i n g = " u t f - 1 6 " ? > < S e t t i n g s > < C a l c u l a t e d F i e l d s > < i t e m > < M e a s u r e N a m e > U n i q u e   P r o d u c t s < / M e a s u r e N a m e > < D i s p l a y N a m e > U n i q u e   P r o d u c t s < / D i s p l a y N a m e > < V i s i b l e > F a l s e < / V i s i b l e > < / i t e m > < i t e m > < M e a s u r e N a m e > Q u a n t i t y   S o l d < / M e a s u r e N a m e > < D i s p l a y N a m e > Q u a n t i t y   S o l d < / D i s p l a y N a m e > < V i s i b l e > F a l s e < / V i s i b l e > < / i t e m > < i t e m > < M e a s u r e N a m e > T o t a l   T r a n s a c t i o n s < / M e a s u r e N a m e > < D i s p l a y N a m e > T o t a l   T r a n s a c t i o n s < / D i s p l a y N a m e > < V i s i b l e > F a l s e < / V i s i b l e > < / i t e m > < i t e m > < M e a s u r e N a m e > W e e k e n d   T r a n s a c t i o n < / M e a s u r e N a m e > < D i s p l a y N a m e > W e e k e n d   T r a n s a c t i o n < / D i s p l a y N a m e > < V i s i b l e > F a l s e < / V i s i b l e > < / i t e m > < i t e m > < M e a s u r e N a m e > %   W e e k e n d   T r a n s a c t i o n < / M e a s u r e N a m e > < D i s p l a y N a m e > %   W e e k e n d   T r a n s a c t i o n < / D i s p l a y N a m e > < V i s i b l e > F a l s e < / V i s i b l e > < / i t e m > < i t e m > < M e a s u r e N a m e > A l l   T r a n s a c t i o n s < / M e a s u r e N a m e > < D i s p l a y N a m e > A l l   T r a n s a c t i o n s < / D i s p l a y N a m e > < V i s i b l e > F a l s e < / V i s i b l e > < / i t e m > < 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i t e m > < M e a s u r e N a m e > P r o f i t   M a r g i n < / M e a s u r e N a m e > < D i s p l a y N a m e > P r o f i t   M a r g i n < / D i s p l a y N a m e > < V i s i b l e > F a l s e < / V i s i b l e > < / i t e m > < i t e m > < M e a s u r e N a m e > Y T D   R e v e n u e < / M e a s u r e N a m e > < D i s p l a y N a m e > Y T D   R e v e n u e < / D i s p l a y N a m e > < V i s i b l e > F a l s e < / V i s i b l e > < / i t e m > < i t e m > < M e a s u r e N a m e > 6 0 - D a y   R e v e n u e < / M e a s u r e N a m e > < D i s p l a y N a m e > 6 0 - D a y   R e v e n u e < / D i s p l a y N a m e > < V i s i b l e > F a l s e < / V i s i b l e > < / i t e m > < i t e m > < M e a s u r e N a m e > L a s t   M o n t h   T r a n s a c t i o n s < / M e a s u r e N a m e > < D i s p l a y N a m e > L a s t   M o n t h   T r a n s a c t i o n s < / D i s p l a y N a m e > < V i s i b l e > F a l s e < / V i s i b l e > < / i t e m > < i t e m > < M e a s u r e N a m e > L a s t   M o n t h   R e v e n u e < / M e a s u r e N a m e > < D i s p l a y N a m e > L a s t   M o n t h   R e v e n u e < / D i s p l a y N a m e > < V i s i b l e > F a l s e < / V i s i b l e > < / i t e m > < i t e m > < M e a s u r e N a m e > L a s t   M o n t h   P r o f i t < / M e a s u r e N a m e > < D i s p l a y N a m e > L a s t   M o n t h   P r o f i t < / D i s p l a y N a m e > < V i s i b l e > F a l s e < / V i s i b l e > < / i t e m > < i t e m > < M e a s u r e N a m e > R e v e n u e   T a r g e t < / M e a s u r e N a m e > < D i s p l a y N a m e > R e v e n u e   T a r g e t < / D i s p l a y N a m e > < V i s i b l e > F a l s e < / V i s i b l e > < / i t e m > < i t e m > < M e a s u r e N a m e > Q u a n t i t y   R e t u r n e d < / M e a s u r e N a m e > < D i s p l a y N a m e > Q u a n t i t y   R e t u r n e d < / D i s p l a y N a m e > < V i s i b l e > F a l s e < / V i s i b l e > < / i t e m > < i t e m > < M e a s u r e N a m e > T o t a l   R e t u r n s < / M e a s u r e N a m e > < D i s p l a y N a m e > T o t a l   R e t u r n s < / D i s p l a y N a m e > < V i s i b l e > F a l s e < / V i s i b l e > < / i t e m > < i t e m > < M e a s u r e N a m e > R e t u r n e d   R a t e < / M e a s u r e N a m e > < D i s p l a y N a m e > R e t u r n e d   R a t e < / D i s p l a y N a m e > < V i s i b l e > F a l s e < / V i s i b l e > < / i t e m > < i t e m > < M e a s u r e N a m e > A l l   R e t u r n s < / M e a s u r e N a m e > < D i s p l a y N a m e > A l l   R e t u r n s < / D i s p l a y N a m e > < V i s i b l e > F a l s e < / V i s i b l e > < / i t e m > < i t e m > < M e a s u r e N a m e > L a s t   M o n t h   R e t u r n s < / M e a s u r e N a m e > < D i s p l a y N a m e > L a s t   M o n t h   R e t u r n s < / D i s p l a y N a m e > < V i s i b l e > F a l s e < / V i s i b l e > < / i t e m > < / C a l c u l a t e d F i e l d s > < S A H o s t H a s h > 0 < / S A H o s t H a s h > < G e m i n i F i e l d L i s t V i s i b l e > T r u e < / G e m i n i F i e l d L i s t V i s i b l e > < / S e t t i n g s > ] ] > < / 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X M L _ T r a n s a c t i o n s _ b 8 6 3 7 d f 5 - 7 d c 2 - 4 7 f 7 - b 5 8 f - d 8 1 5 f f 3 f 0 9 7 5 " > < 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 R e v e n u e < / s t r i n g > < / k e y > < v a l u e > < i n t > 9 1 < / i n t > < / v a l u e > < / i t e m > < i t e m > < k e y > < s t r i n g > C o s t < / s t r i n g > < / k e y > < v a l u e > < i n t > 6 3 < / 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 R e v e n u e < / s t r i n g > < / k e y > < v a l u e > < i n t > 6 < / i n t > < / v a l u e > < / i t e m > < i t e m > < k e y > < s t r i n g > C o s t < / s t r i n g > < / k e y > < v a l u e > < i n t > 7 < / 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6.xml>��< ? x m l   v e r s i o n = " 1 . 0 "   e n c o d i n g = " U T F - 1 6 " ? > < G e m i n i   x m l n s = " h t t p : / / g e m i n i / p i v o t c u s t o m i z a t i o n / P o w e r P i v o t V e r s i o n " > < C u s t o m C o n t e n t > < ! [ C D A T A [ 2 0 1 5 . 1 3 0 . 1 6 0 5 . 1 9 9 ] ] > < / C u s t o m C o n t e n t > < / G e m i n i > 
</file>

<file path=customXml/item27.xml>��< ? x m l   v e r s i o n = " 1 . 0 "   e n c o d i n g = " U T F - 1 6 " ? > < G e m i n i   x m l n s = " h t t p : / / g e m i n i / p i v o t c u s t o m i z a t i o n / S h o w H i d d e n " > < C u s t o m C o n t e n t > < ! [ C D A T A [ T r u e ] ] > < / C u s t o m C o n t e n t > < / G e m i n i > 
</file>

<file path=customXml/item28.xml>��< ? x m l   v e r s i o n = " 1 . 0 "   e n c o d i n g = " U T F - 1 6 " ? > < G e m i n i   x m l n s = " h t t p : / / g e m i n i / p i v o t c u s t o m i z a t i o n / T a b l e X M L _ S t o r e s _ l o o k u p _ 5 1 c 3 f d 9 8 - 9 8 0 f - 4 8 a d - b 0 5 5 - d 1 e 9 5 b 5 3 5 f 2 5 " > < 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 C i t y < / s t r i n g > < / k e y > < v a l u e > < i n t > 6 0 < / i n t > < / v a l u e > < / i t e m > < i t e m > < k e y > < s t r i n g > S t a t e / P r o v i n c e < / s t r i n g > < / k e y > < v a l u e > < i n t > 1 2 8 < / i n t > < / v a l u e > < / i t e m > < i t e m > < k e y > < s t r i n g > C o u n t r y < / s t r i n g > < / k e y > < v a l u e > < i n t > 8 5 < / 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 1 1 2 < / i n t > < / v a l u e > < / i t e m > < i t e m > < k e y > < s t r i n g > A r e a _ c o d e < / s t r i n g > < / k e y > < v a l u e > < i n t > 1 0 2 < / i n t > < / v a l u e > < / i t e m > < i t e m > < k e y > < s t r i n g > Y e a r s   s i n c e   r e m o d e l e d < / s t r i n g > < / k e y > < v a l u e > < i n t > 1 7 5 < / 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 C i t y < / s t r i n g > < / k e y > < v a l u e > < i n t > 5 < / i n t > < / v a l u e > < / i t e m > < i t e m > < k e y > < s t r i n g > S t a t e / P r o v i n c e < / s t r i n g > < / k e y > < v a l u e > < i n t > 6 < / i n t > < / v a l u e > < / i t e m > < i t e m > < k e y > < s t r i n g > C o u n t r y 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 Y e a r s   s i n c e   r e m o d e l e d < / s t r i n g > < / k e y > < v a l u e > < i n t > 1 5 < / 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P r o d u c t _ l o o k u p _ b 2 b b 9 2 4 4 - 4 3 5 c - 4 2 b d - a b a 6 - c 1 4 7 2 0 5 f 6 d a c " > < 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 1 2 7 < / i n t > < / v a l u e > < / i t e m > < i t e m > < k e y > < s t r i n g > P r i c e   T i e r < / s t r i n g > < / k e y > < v a l u e > < i n t > 9 4 < / 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 P r i c e   T i e r < / s t r i n g > < / k e y > < v a l u e > < i n t > 1 0 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R e g i o n s _ l o o k u p _ 2 8 7 5 5 c 1 3 - 4 b 3 8 - 4 0 8 6 - 9 0 1 d - 9 f 2 9 3 b b 1 5 e 7 8 " > < 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 C u s t o m e r s _ l o o k u p _ 8 e 4 3 4 e e 0 - 4 8 8 d - 4 e b e - a 2 8 1 - a 3 6 0 f 4 c 5 1 d c 2 < / K e y > < V a l u e   x m l n s : a = " h t t p : / / s c h e m a s . d a t a c o n t r a c t . o r g / 2 0 0 4 / 0 7 / M i c r o s o f t . A n a l y s i s S e r v i c e s . C o m m o n " > < a : H a s F o c u s > t r u e < / a : H a s F o c u s > < a : S i z e A t D p i 9 6 > 1 1 3 < / a : S i z e A t D p i 9 6 > < a : V i s i b l e > t r u e < / a : V i s i b l e > < / V a l u e > < / K e y V a l u e O f s t r i n g S a n d b o x E d i t o r . M e a s u r e G r i d S t a t e S c d E 3 5 R y > < K e y V a l u e O f s t r i n g S a n d b o x E d i t o r . M e a s u r e G r i d S t a t e S c d E 3 5 R y > < K e y > C a l e n d a r _ l o o k u p _ d 4 1 a 8 4 f 6 - 0 d e 3 - 4 1 c 4 - b 8 4 1 - 4 6 2 9 b a f 1 6 3 5 d < / K e y > < V a l u e   x m l n s : a = " h t t p : / / s c h e m a s . d a t a c o n t r a c t . o r g / 2 0 0 4 / 0 7 / M i c r o s o f t . A n a l y s i s S e r v i c e s . C o m m o n " > < a : H a s F o c u s > t r u e < / a : H a s F o c u s > < a : S i z e A t D p i 9 6 > 1 1 3 < / a : S i z e A t D p i 9 6 > < a : V i s i b l e > t r u e < / a : V i s i b l e > < / V a l u e > < / K e y V a l u e O f s t r i n g S a n d b o x E d i t o r . M e a s u r e G r i d S t a t e S c d E 3 5 R y > < K e y V a l u e O f s t r i n g S a n d b o x E d i t o r . M e a s u r e G r i d S t a t e S c d E 3 5 R y > < K e y > P r o d u c t _ l o o k u p _ b 2 b b 9 2 4 4 - 4 3 5 c - 4 2 b d - a b a 6 - c 1 4 7 2 0 5 f 6 d a c < / K e y > < V a l u e   x m l n s : a = " h t t p : / / s c h e m a s . d a t a c o n t r a c t . o r g / 2 0 0 4 / 0 7 / M i c r o s o f t . A n a l y s i s S e r v i c e s . C o m m o n " > < a : H a s F o c u s > t r u e < / a : H a s F o c u s > < a : S i z e A t D p i 9 6 > 1 1 3 < / a : S i z e A t D p i 9 6 > < a : V i s i b l e > t r u e < / a : V i s i b l e > < / V a l u e > < / K e y V a l u e O f s t r i n g S a n d b o x E d i t o r . M e a s u r e G r i d S t a t e S c d E 3 5 R y > < K e y V a l u e O f s t r i n g S a n d b o x E d i t o r . M e a s u r e G r i d S t a t e S c d E 3 5 R y > < K e y > R e g i o n s _ l o o k u p _ 2 8 7 5 5 c 1 3 - 4 b 3 8 - 4 0 8 6 - 9 0 1 d - 9 f 2 9 3 b b 1 5 e 7 8 < / K e y > < V a l u e   x m l n s : a = " h t t p : / / s c h e m a s . d a t a c o n t r a c t . o r g / 2 0 0 4 / 0 7 / M i c r o s o f t . A n a l y s i s S e r v i c e s . C o m m o n " > < a : H a s F o c u s > t r u e < / a : H a s F o c u s > < a : S i z e A t D p i 9 6 > 1 1 3 < / a : S i z e A t D p i 9 6 > < a : V i s i b l e > t r u e < / a : V i s i b l e > < / V a l u e > < / K e y V a l u e O f s t r i n g S a n d b o x E d i t o r . M e a s u r e G r i d S t a t e S c d E 3 5 R y > < K e y V a l u e O f s t r i n g S a n d b o x E d i t o r . M e a s u r e G r i d S t a t e S c d E 3 5 R y > < K e y > S t o r e s _ l o o k u p _ 5 1 c 3 f d 9 8 - 9 8 0 f - 4 8 a d - b 0 5 5 - d 1 e 9 5 b 5 3 5 f 2 5 < / K e y > < V a l u e   x m l n s : a = " h t t p : / / s c h e m a s . d a t a c o n t r a c t . o r g / 2 0 0 4 / 0 7 / M i c r o s o f t . A n a l y s i s S e r v i c e s . C o m m o n " > < a : H a s F o c u s > t r u e < / a : H a s F o c u s > < a : S i z e A t D p i 9 6 > 1 1 3 < / a : S i z e A t D p i 9 6 > < a : V i s i b l e > t r u e < / a : V i s i b l e > < / V a l u e > < / K e y V a l u e O f s t r i n g S a n d b o x E d i t o r . M e a s u r e G r i d S t a t e S c d E 3 5 R y > < K e y V a l u e O f s t r i n g S a n d b o x E d i t o r . M e a s u r e G r i d S t a t e S c d E 3 5 R y > < K e y > T r a n s a c t i o n s _ b 8 6 3 7 d f 5 - 7 d c 2 - 4 7 f 7 - b 5 8 f - d 8 1 5 f f 3 f 0 9 7 5 < / K e y > < V a l u e   x m l n s : a = " h t t p : / / s c h e m a s . d a t a c o n t r a c t . o r g / 2 0 0 4 / 0 7 / M i c r o s o f t . A n a l y s i s S e r v i c e s . C o m m o n " > < a : H a s F o c u s > t r u e < / a : H a s F o c u s > < a : S i z e A t D p i 9 6 > 1 1 3 < / a : S i z e A t D p i 9 6 > < a : V i s i b l e > t r u e < / a : V i s i b l e > < / V a l u e > < / K e y V a l u e O f s t r i n g S a n d b o x E d i t o r . M e a s u r e G r i d S t a t e S c d E 3 5 R y > < K e y V a l u e O f s t r i n g S a n d b o x E d i t o r . M e a s u r e G r i d S t a t e S c d E 3 5 R y > < K e y > R e t u r n s _ 9 4 9 e 6 f 9 4 - 3 d b 3 - 4 9 c b - 9 6 a 4 - 9 a c 3 7 2 d 0 b e 5 6 < / 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5.xml>��< ? x m l   v e r s i o n = " 1 . 0 "   e n c o d i n g = " U T F - 1 6 " ? > < G e m i n i   x m l n s = " h t t p : / / g e m i n i / p i v o t c u s t o m i z a t i o n / T a b l e X M L _ R e t u r n s _ 9 4 9 e 6 f 9 4 - 3 d b 3 - 4 9 c b - 9 6 a 4 - 9 a c 3 7 2 d 0 b e 5 6 " > < 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 M a v e n M a r k e t _ C a l e n d a r 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 M a v e n M a r k e t _ C a l e n d a r 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 C o l u m n s \ S t a r t   o f   M o n t h < / K e y > < / D i a g r a m O b j e c t K e y > < D i a g r a m O b j e c t K e y > < K e y > C o l u m n s \ M o n t h   N a m e < / K e y > < / D i a g r a m O b j e c t K e y > < D i a g r a m O b j e c t K e y > < K e y > C o l u m n s \ S t a r t   o f   W e e k < / K e y > < / D i a g r a m O b j e c t K e y > < D i a g r a m O b j e c t K e y > < K e y > C o l u m n s \ D a y   N a m e < / 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 3 < / F o c u s R o w > < S e l e c t i o n E n d C o l u m n > 1 < / S e l e c t i o n E n d C o l u m n > < S e l e c t i o n E n d R o w > 3 < / S e l e c t i o n E n d R o w > < S e l e c t i o n S t a r t C o l u m n > 1 < / 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 C o l u m n s \ S t a r t   o f   M o n t h 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 C o l u m n s \ S t a r t   o f   W e e k < / K e y > < / a : K e y > < a : V a l u e   i : t y p e = " M e a s u r e G r i d N o d e V i e w S t a t e " > < C o l u m n > 4 < / C o l u m n > < L a y e d O u t > t r u e < / L a y e d O u t > < / a : V a l u e > < / a : K e y V a l u e O f D i a g r a m O b j e c t K e y a n y T y p e z b w N T n L X > < a : K e y V a l u e O f D i a g r a m O b j e c t K e y a n y T y p e z b w N T n L X > < a : K e y > < K e y > C o l u m n s \ D a y   N a m e < / 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 M a v e n M a r k e t _ P r o d u c t s 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 M a v e n M a r k e t _ P r o d u c t s 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V i e w S t a t e s > < / D i a g r a m M a n a g e r . S e r i a l i z a b l e D i a g r a m > < D i a g r a m M a n a g e r . S e r i a l i z a b l e D i a g r a m > < A d a p t e r   i : t y p e = " M e a s u r e D i a g r a m S a n d b o x A d a p t e r " > < T a b l e N a m e > M a v e n M a r k e t _ R e t u r n s _ 1 9 9 7 - 1 9 9 8 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 M a v e n M a r k e t _ R e t u r n s _ 1 9 9 7 - 1 9 9 8 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 M e a s u r e s \ Q u a n t i t y   S o l d < / K e y > < / D i a g r a m O b j e c t K e y > < D i a g r a m O b j e c t K e y > < K e y > M e a s u r e s \ Q u a n t i t y   S o l d \ T a g I n f o \ F o r m u l a < / K e y > < / D i a g r a m O b j e c t K e y > < D i a g r a m O b j e c t K e y > < K e y > M e a s u r e s \ Q u a n t i t y   S o l d \ T a g I n f o \ V a l u e 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K e y > < / D i a g r a m O b j e c t K e y > < D i a g r a m O b j e c t K e y > < K e y > M e a s u r e s \ W e e k e n d   T r a n s a c t i o n \ T a g I n f o \ F o r m u l a < / K e y > < / D i a g r a m O b j e c t K e y > < D i a g r a m O b j e c t K e y > < K e y > M e a s u r e s \ W e e k e n d   T r a n s a c t i o n \ T a g I n f o \ V a l u e < / K e y > < / D i a g r a m O b j e c t K e y > < D i a g r a m O b j e c t K e y > < K e y > M e a s u r e s \ %   W e e k e n d   T r a n s a c t i o n < / K e y > < / D i a g r a m O b j e c t K e y > < D i a g r a m O b j e c t K e y > < K e y > M e a s u r e s \ %   W e e k e n d   T r a n s a c t i o n \ T a g I n f o \ F o r m u l a < / K e y > < / D i a g r a m O b j e c t K e y > < D i a g r a m O b j e c t K e y > < K e y > M e a s u r e s \ %   W e e k e n d   T r a n s a c t i o n \ T a g I n f o \ V a l u e < / K e y > < / D i a g r a m O b j e c t K e y > < D i a g r a m O b j e c t K e y > < K e y > M e a s u r e s \ A l l   T r a n s a c t i o n s < / K e y > < / D i a g r a m O b j e c t K e y > < D i a g r a m O b j e c t K e y > < K e y > M e a s u r e s \ A l l   T r a n s a c t i o n s \ T a g I n f o \ F o r m u l a < / K e y > < / D i a g r a m O b j e c t K e y > < D i a g r a m O b j e c t K e y > < K e y > M e a s u r e s \ A l l   T r a n s a c t i o n s \ T a g I n f o \ V a l u e < / K e y > < / D i a g r a m O b j e c t K e y > < D i a g r a m O b j e c t K e y > < K e y > M e a s u r e s \ T o t a l   R e v e n u e < / K e y > < / D i a g r a m O b j e c t K e y > < D i a g r a m O b j e c t K e y > < K e y > M e a s u r e s \ T o t a l   R e v e n u e \ T a g I n f o \ F o r m u l a < / K e y > < / D i a g r a m O b j e c t K e y > < D i a g r a m O b j e c t K e y > < K e y > M e a s u r e s \ T o t a l   R e v e n u e \ T a g I n f o \ V a l u e < / K e y > < / D i a g r a m O b j e c t K e y > < D i a g r a m O b j e c t K e y > < K e y > M e a s u r e s \ T o t a l   C o s t < / K e y > < / D i a g r a m O b j e c t K e y > < D i a g r a m O b j e c t K e y > < K e y > M e a s u r e s \ T o t a l   C o s t \ T a g I n f o \ F o r m u l a < / K e y > < / D i a g r a m O b j e c t K e y > < D i a g r a m O b j e c t K e y > < K e y > M e a s u r e s \ T o t a l   C o s t \ T a g I n f o \ V a l u e < / K e y > < / D i a g r a m O b j e c t K e y > < D i a g r a m O b j e c t K e y > < K e y > M e a s u r e s \ T o t a l   P r o f i t < / K e y > < / D i a g r a m O b j e c t K e y > < D i a g r a m O b j e c t K e y > < K e y > M e a s u r e s \ T o t a l   P r o f i t \ T a g I n f o \ F o r m u l a < / K e y > < / D i a g r a m O b j e c t K e y > < D i a g r a m O b j e c t K e y > < K e y > M e a s u r e s \ T o t a l   P r o f i t \ T a g I n f o \ V a l u e < / K e y > < / D i a g r a m O b j e c t K e y > < D i a g r a m O b j e c t K e y > < K e y > M e a s u r e s \ P r o f i t   M a r g i n < / K e y > < / D i a g r a m O b j e c t K e y > < D i a g r a m O b j e c t K e y > < K e y > M e a s u r e s \ P r o f i t   M a r g i n \ T a g I n f o \ F o r m u l a < / K e y > < / D i a g r a m O b j e c t K e y > < D i a g r a m O b j e c t K e y > < K e y > M e a s u r e s \ P r o f i t   M a r g i n \ T a g I n f o \ V a l u e < / K e y > < / D i a g r a m O b j e c t K e y > < D i a g r a m O b j e c t K e y > < K e y > M e a s u r e s \ Y T D   R e v e n u e < / K e y > < / D i a g r a m O b j e c t K e y > < D i a g r a m O b j e c t K e y > < K e y > M e a s u r e s \ Y T D   R e v e n u e \ T a g I n f o \ F o r m u l a < / K e y > < / D i a g r a m O b j e c t K e y > < D i a g r a m O b j e c t K e y > < K e y > M e a s u r e s \ Y T D   R e v e n u e \ T a g I n f o \ V a l u e < / K e y > < / D i a g r a m O b j e c t K e y > < D i a g r a m O b j e c t K e y > < K e y > M e a s u r e s \ 6 0 - D a y   R e v e n u e < / K e y > < / D i a g r a m O b j e c t K e y > < D i a g r a m O b j e c t K e y > < K e y > M e a s u r e s \ 6 0 - D a y   R e v e n u e \ T a g I n f o \ F o r m u l a < / K e y > < / D i a g r a m O b j e c t K e y > < D i a g r a m O b j e c t K e y > < K e y > M e a s u r e s \ 6 0 - D a y   R e v e n u e \ T a g I n f o \ V a l u e 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 M e a s u r e s \ L a s t   M o n t h   R e v e n u e < / K e y > < / D i a g r a m O b j e c t K e y > < D i a g r a m O b j e c t K e y > < K e y > M e a s u r e s \ L a s t   M o n t h   R e v e n u e \ T a g I n f o \ F o r m u l a < / K e y > < / D i a g r a m O b j e c t K e y > < D i a g r a m O b j e c t K e y > < K e y > M e a s u r e s \ L a s t   M o n t h   R e v e n u e \ T a g I n f o \ V a l u e < / K e y > < / D i a g r a m O b j e c t K e y > < D i a g r a m O b j e c t K e y > < K e y > M e a s u r e s \ L a s t   M o n t h   P r o f i t < / K e y > < / D i a g r a m O b j e c t K e y > < D i a g r a m O b j e c t K e y > < K e y > M e a s u r e s \ L a s t   M o n t h   P r o f i t \ T a g I n f o \ F o r m u l a < / K e y > < / D i a g r a m O b j e c t K e y > < D i a g r a m O b j e c t K e y > < K e y > M e a s u r e s \ L a s t   M o n t h   P r o f i t \ T a g I n f o \ V a l u e < / K e y > < / D i a g r a m O b j e c t K e y > < D i a g r a m O b j e c t K e y > < K e y > M e a s u r e s \ R e v e n u e   T a r g e t < / K e y > < / D i a g r a m O b j e c t K e y > < D i a g r a m O b j e c t K e y > < K e y > M e a s u r e s \ R e v e n u e   T a r g e t \ T a g I n f o \ F o r m u l a < / K e y > < / D i a g r a m O b j e c t K e y > < D i a g r a m O b j e c t K e y > < K e y > M e a s u r e s \ R e v e n u e   T a r g e t \ T a g I n f o \ V a l u e 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 C o l u m n s \ R e v e n u e < / K e y > < / D i a g r a m O b j e c t K e y > < D i a g r a m O b j e c t K e y > < K e y > C o l u m n s \ C o s t 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 1 4 < / F o c u s R o w > < S e l e c t i o n E n d R o w > 1 4 < / S e l e c t i o n E n d R o w > < S e l e c t i o n S t a r t R o w > 1 4 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 M e a s u r e s \ Q u a n t i t y   S o l d < / K e y > < / a : K e y > < a : V a l u e   i : t y p e = " M e a s u r e G r i d N o d e V i e w S t a t e " > < L a y e d O u t > t r u e < / L a y e d O u t > < / a : V a l u e > < / a : K e y V a l u e O f D i a g r a m O b j e c t K e y a n y T y p e z b w N T n L X > < a : K e y V a l u e O f D i a g r a m O b j e c t K e y a n y T y p e z b w N T n L X > < a : K e y > < K e y > M e a s u r e s \ Q u a n t i t y   S o l d \ T a g I n f o \ F o r m u l a < / K e y > < / a : K e y > < a : V a l u e   i : t y p e = " M e a s u r e G r i d V i e w S t a t e I D i a g r a m T a g A d d i t i o n a l I n f o " / > < / a : K e y V a l u e O f D i a g r a m O b j e c t K e y a n y T y p e z b w N T n L X > < a : K e y V a l u e O f D i a g r a m O b j e c t K e y a n y T y p e z b w N T n L X > < a : K e y > < K e y > M e a s u r e s \ Q u a n t i t y   S o l d \ T a g I n f o \ V a l u e 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K e y > < / a : K e y > < a : V a l u e   i : t y p e = " M e a s u r e G r i d N o d e V i e w S t a t e " > < L a y e d O u t > t r u e < / L a y e d O u t > < R o w > 2 < / R o w > < / a : V a l u e > < / a : K e y V a l u e O f D i a g r a m O b j e c t K e y a n y T y p e z b w N T n L X > < a : K e y V a l u e O f D i a g r a m O b j e c t K e y a n y T y p e z b w N T n L X > < a : K e y > < K e y > M e a s u r e s \ W e e k e n d   T r a n s a c t i o n \ T a g I n f o \ F o r m u l a < / K e y > < / a : K e y > < a : V a l u e   i : t y p e = " M e a s u r e G r i d V i e w S t a t e I D i a g r a m T a g A d d i t i o n a l I n f o " / > < / a : K e y V a l u e O f D i a g r a m O b j e c t K e y a n y T y p e z b w N T n L X > < a : K e y V a l u e O f D i a g r a m O b j e c t K e y a n y T y p e z b w N T n L X > < a : K e y > < K e y > M e a s u r e s \ W e e k e n d   T r a n s a c t i o n \ T a g I n f o \ V a l u e < / K e y > < / a : K e y > < a : V a l u e   i : t y p e = " M e a s u r e G r i d V i e w S t a t e I D i a g r a m T a g A d d i t i o n a l I n f o " / > < / a : K e y V a l u e O f D i a g r a m O b j e c t K e y a n y T y p e z b w N T n L X > < a : K e y V a l u e O f D i a g r a m O b j e c t K e y a n y T y p e z b w N T n L X > < a : K e y > < K e y > M e a s u r e s \ %   W e e k e n d   T r a n s a c t i o n < / K e y > < / a : K e y > < a : V a l u e   i : t y p e = " M e a s u r e G r i d N o d e V i e w S t a t e " > < L a y e d O u t > t r u e < / L a y e d O u t > < R o w > 3 < / R o w > < / a : V a l u e > < / a : K e y V a l u e O f D i a g r a m O b j e c t K e y a n y T y p e z b w N T n L X > < a : K e y V a l u e O f D i a g r a m O b j e c t K e y a n y T y p e z b w N T n L X > < a : K e y > < K e y > M e a s u r e s \ %   W e e k e n d   T r a n s a c t i o n \ T a g I n f o \ F o r m u l a < / K e y > < / a : K e y > < a : V a l u e   i : t y p e = " M e a s u r e G r i d V i e w S t a t e I D i a g r a m T a g A d d i t i o n a l I n f o " / > < / a : K e y V a l u e O f D i a g r a m O b j e c t K e y a n y T y p e z b w N T n L X > < a : K e y V a l u e O f D i a g r a m O b j e c t K e y a n y T y p e z b w N T n L X > < a : K e y > < K e y > M e a s u r e s \ %   W e e k e n d   T r a n s a c t i o n \ T a g I n f o \ V a l u e < / K e y > < / a : K e y > < a : V a l u e   i : t y p e = " M e a s u r e G r i d V i e w S t a t e I D i a g r a m T a g A d d i t i o n a l I n f o " / > < / a : K e y V a l u e O f D i a g r a m O b j e c t K e y a n y T y p e z b w N T n L X > < a : K e y V a l u e O f D i a g r a m O b j e c t K e y a n y T y p e z b w N T n L X > < a : K e y > < K e y > M e a s u r e s \ A l l   T r a n s a c t i o n s < / K e y > < / a : K e y > < a : V a l u e   i : t y p e = " M e a s u r e G r i d N o d e V i e w S t a t e " > < L a y e d O u t > t r u e < / L a y e d O u t > < R o w > 4 < / 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 M e a s u r e s \ T o t a l   R e v e n u e < / K e y > < / a : K e y > < a : V a l u e   i : t y p e = " M e a s u r e G r i d N o d e V i e w S t a t e " > < L a y e d O u t > t r u e < / L a y e d O u t > < R o w > 5 < / 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 C o s t < / K e y > < / a : K e y > < a : V a l u e   i : t y p e = " M e a s u r e G r i d N o d e V i e w S t a t e " > < L a y e d O u t > t r u e < / L a y e d O u t > < R o w > 6 < / 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 M e a s u r e s \ T o t a l   P r o f i t < / K e y > < / a : K e y > < a : V a l u e   i : t y p e = " M e a s u r e G r i d N o d e V i e w S t a t e " > < L a y e d O u t > t r u e < / L a y e d O u t > < R o w > 7 < / 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 M e a s u r e s \ P r o f i t   M a r g i n < / K e y > < / a : K e y > < a : V a l u e   i : t y p e = " M e a s u r e G r i d N o d e V i e w S t a t e " > < L a y e d O u t > t r u e < / L a y e d O u t > < R o w > 8 < / R o w > < / a : V a l u e > < / a : K e y V a l u e O f D i a g r a m O b j e c t K e y a n y T y p e z b w N T n L X > < a : K e y V a l u e O f D i a g r a m O b j e c t K e y a n y T y p e z b w N T n L X > < a : K e y > < K e y > M e a s u r e s \ P r o f i t   M a r g i n \ T a g I n f o \ F o r m u l a < / K e y > < / a : K e y > < a : V a l u e   i : t y p e = " M e a s u r e G r i d V i e w S t a t e I D i a g r a m T a g A d d i t i o n a l I n f o " / > < / a : K e y V a l u e O f D i a g r a m O b j e c t K e y a n y T y p e z b w N T n L X > < a : K e y V a l u e O f D i a g r a m O b j e c t K e y a n y T y p e z b w N T n L X > < a : K e y > < K e y > M e a s u r e s \ P r o f i t   M a r g i n \ T a g I n f o \ V a l u e < / K e y > < / a : K e y > < a : V a l u e   i : t y p e = " M e a s u r e G r i d V i e w S t a t e I D i a g r a m T a g A d d i t i o n a l I n f o " / > < / a : K e y V a l u e O f D i a g r a m O b j e c t K e y a n y T y p e z b w N T n L X > < a : K e y V a l u e O f D i a g r a m O b j e c t K e y a n y T y p e z b w N T n L X > < a : K e y > < K e y > M e a s u r e s \ Y T D   R e v e n u e < / K e y > < / a : K e y > < a : V a l u e   i : t y p e = " M e a s u r e G r i d N o d e V i e w S t a t e " > < L a y e d O u t > t r u e < / L a y e d O u t > < R o w > 9 < / R o w > < / a : V a l u e > < / a : K e y V a l u e O f D i a g r a m O b j e c t K e y a n y T y p e z b w N T n L X > < a : K e y V a l u e O f D i a g r a m O b j e c t K e y a n y T y p e z b w N T n L X > < a : K e y > < K e y > M e a s u r e s \ Y T D   R e v e n u e \ T a g I n f o \ F o r m u l a < / K e y > < / a : K e y > < a : V a l u e   i : t y p e = " M e a s u r e G r i d V i e w S t a t e I D i a g r a m T a g A d d i t i o n a l I n f o " / > < / a : K e y V a l u e O f D i a g r a m O b j e c t K e y a n y T y p e z b w N T n L X > < a : K e y V a l u e O f D i a g r a m O b j e c t K e y a n y T y p e z b w N T n L X > < a : K e y > < K e y > M e a s u r e s \ Y T D   R e v e n u e \ T a g I n f o \ V a l u e < / K e y > < / a : K e y > < a : V a l u e   i : t y p e = " M e a s u r e G r i d V i e w S t a t e I D i a g r a m T a g A d d i t i o n a l I n f o " / > < / a : K e y V a l u e O f D i a g r a m O b j e c t K e y a n y T y p e z b w N T n L X > < a : K e y V a l u e O f D i a g r a m O b j e c t K e y a n y T y p e z b w N T n L X > < a : K e y > < K e y > M e a s u r e s \ 6 0 - D a y   R e v e n u e < / K e y > < / a : K e y > < a : V a l u e   i : t y p e = " M e a s u r e G r i d N o d e V i e w S t a t e " > < L a y e d O u t > t r u e < / L a y e d O u t > < R o w > 1 0 < / R o w > < / a : V a l u e > < / a : K e y V a l u e O f D i a g r a m O b j e c t K e y a n y T y p e z b w N T n L X > < a : K e y V a l u e O f D i a g r a m O b j e c t K e y a n y T y p e z b w N T n L X > < a : K e y > < K e y > M e a s u r e s \ 6 0 - D a y   R e v e n u e \ T a g I n f o \ F o r m u l a < / K e y > < / a : K e y > < a : V a l u e   i : t y p e = " M e a s u r e G r i d V i e w S t a t e I D i a g r a m T a g A d d i t i o n a l I n f o " / > < / a : K e y V a l u e O f D i a g r a m O b j e c t K e y a n y T y p e z b w N T n L X > < a : K e y V a l u e O f D i a g r a m O b j e c t K e y a n y T y p e z b w N T n L X > < a : K e y > < K e y > M e a s u r e s \ 6 0 - D a y   R e v e n u e \ T a g I n f o \ V a l u e < / K e y > < / a : K e y > < a : V a l u e   i : t y p e = " M e a s u r e G r i d V i e w S t a t e I D i a g r a m T a g A d d i t i o n a l I n f o " / > < / a : K e y V a l u e O f D i a g r a m O b j e c t K e y a n y T y p e z b w N T n L X > < a : K e y V a l u e O f D i a g r a m O b j e c t K e y a n y T y p e z b w N T n L X > < a : K e y > < K e y > M e a s u r e s \ L a s t   M o n t h   T r a n s a c t i o n s < / K e y > < / a : K e y > < a : V a l u e   i : t y p e = " M e a s u r e G r i d N o d e V i e w S t a t e " > < L a y e d O u t > t r u e < / L a y e d O u t > < R o w > 1 1 < / 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 M e a s u r e s \ L a s t   M o n t h   R e v e n u e < / K e y > < / a : K e y > < a : V a l u e   i : t y p e = " M e a s u r e G r i d N o d e V i e w S t a t e " > < L a y e d O u t > t r u e < / L a y e d O u t > < R o w > 1 2 < / R o w > < / a : V a l u e > < / a : K e y V a l u e O f D i a g r a m O b j e c t K e y a n y T y p e z b w N T n L X > < a : K e y V a l u e O f D i a g r a m O b j e c t K e y a n y T y p e z b w N T n L X > < a : K e y > < K e y > M e a s u r e s \ L a s t   M o n t h   R e v e n u e \ T a g I n f o \ F o r m u l a < / K e y > < / a : K e y > < a : V a l u e   i : t y p e = " M e a s u r e G r i d V i e w S t a t e I D i a g r a m T a g A d d i t i o n a l I n f o " / > < / a : K e y V a l u e O f D i a g r a m O b j e c t K e y a n y T y p e z b w N T n L X > < a : K e y V a l u e O f D i a g r a m O b j e c t K e y a n y T y p e z b w N T n L X > < a : K e y > < K e y > M e a s u r e s \ L a s t   M o n t h   R e v e n u e \ T a g I n f o \ V a l u e < / K e y > < / a : K e y > < a : V a l u e   i : t y p e = " M e a s u r e G r i d V i e w S t a t e I D i a g r a m T a g A d d i t i o n a l I n f o " / > < / a : K e y V a l u e O f D i a g r a m O b j e c t K e y a n y T y p e z b w N T n L X > < a : K e y V a l u e O f D i a g r a m O b j e c t K e y a n y T y p e z b w N T n L X > < a : K e y > < K e y > M e a s u r e s \ L a s t   M o n t h   P r o f i t < / K e y > < / a : K e y > < a : V a l u e   i : t y p e = " M e a s u r e G r i d N o d e V i e w S t a t e " > < L a y e d O u t > t r u e < / L a y e d O u t > < R o w > 1 3 < / R o w > < / a : V a l u e > < / a : K e y V a l u e O f D i a g r a m O b j e c t K e y a n y T y p e z b w N T n L X > < a : K e y V a l u e O f D i a g r a m O b j e c t K e y a n y T y p e z b w N T n L X > < a : K e y > < K e y > M e a s u r e s \ L a s t   M o n t h   P r o f i t \ T a g I n f o \ F o r m u l a < / K e y > < / a : K e y > < a : V a l u e   i : t y p e = " M e a s u r e G r i d V i e w S t a t e I D i a g r a m T a g A d d i t i o n a l I n f o " / > < / a : K e y V a l u e O f D i a g r a m O b j e c t K e y a n y T y p e z b w N T n L X > < a : K e y V a l u e O f D i a g r a m O b j e c t K e y a n y T y p e z b w N T n L X > < a : K e y > < K e y > M e a s u r e s \ L a s t   M o n t h   P r o f i t \ T a g I n f o \ V a l u e < / K e y > < / a : K e y > < a : V a l u e   i : t y p e = " M e a s u r e G r i d V i e w S t a t e I D i a g r a m T a g A d d i t i o n a l I n f o " / > < / a : K e y V a l u e O f D i a g r a m O b j e c t K e y a n y T y p e z b w N T n L X > < a : K e y V a l u e O f D i a g r a m O b j e c t K e y a n y T y p e z b w N T n L X > < a : K e y > < K e y > M e a s u r e s \ R e v e n u e   T a r g e t < / K e y > < / a : K e y > < a : V a l u e   i : t y p e = " M e a s u r e G r i d N o d e V i e w S t a t e " > < L a y e d O u t > t r u e < / L a y e d O u t > < R o w > 1 4 < / R o w > < / a : V a l u e > < / a : K e y V a l u e O f D i a g r a m O b j e c t K e y a n y T y p e z b w N T n L X > < a : K e y V a l u e O f D i a g r a m O b j e c t K e y a n y T y p e z b w N T n L X > < a : K e y > < K e y > M e a s u r e s \ R e v e n u e   T a r g e t \ T a g I n f o \ F o r m u l a < / K e y > < / a : K e y > < a : V a l u e   i : t y p e = " M e a s u r e G r i d V i e w S t a t e I D i a g r a m T a g A d d i t i o n a l I n f o " / > < / a : K e y V a l u e O f D i a g r a m O b j e c t K e y a n y T y p e z b w N T n L X > < a : K e y V a l u e O f D i a g r a m O b j e c t K e y a n y T y p e z b w N T n L X > < a : K e y > < K e y > M e a s u r e s \ R e v e n u e   T a r g e t \ T a g I n f o \ V a l u e 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 C o l u m n s \ R e v e n u e < / K e y > < / a : K e y > < a : V a l u e   i : t y p e = " M e a s u r e G r i d N o d e V i e w S t a t e " > < C o l u m n > 6 < / C o l u m n > < L a y e d O u t > t r u e < / L a y e d O u t > < / a : V a l u e > < / a : K e y V a l u e O f D i a g r a m O b j e c t K e y a n y T y p e z b w N T n L X > < a : K e y V a l u e O f D i a g r a m O b j e c t K e y a n y T y p e z b w N T n L X > < a : K e y > < K e y > C o l u m n s \ C o s t < / K e y > < / a : K e y > < a : V a l u e   i : t y p e = " M e a s u r e G r i d N o d e V i e w S t a t e " > < C o l u m n > 7 < / C o l u m n > < L a y e d O u t > t r u e < / L a y e d O u t > < / a : V a l u e > < / a : K e y V a l u e O f D i a g r a m O b j e c t K e y a n y T y p e z b w N T n L X > < / V i e w S t a t e s > < / D i a g r a m M a n a g e r . S e r i a l i z a b l e D i a g r a m > < D i a g r a m M a n a g e r . S e r i a l i z a b l e D i a g r a m > < A d a p t e r   i : t y p e = " M e a s u r e D i a g r a m S a n d b o x A d a p t e r " > < T a b l e N a m e > C u s t o m e r s _ l o o k u p 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 C o l u m n s \ c u s t o m e r _ a c c t _ n u m < / 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 C o l u m n s \ P o s t a l _ c o d e < / K e y > < / D i a g r a m O b j e c t K e y > < D i a g r a m O b j e c t K e y > < K e y > C o l u m n s \ C o u n t r y 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 C o l u m n s \ H a s _ c h i l d r e n < / K e y > < / D i a g r a m O b j e c t K e y > < D i a g r a m O b j e c t K e y > < K e y > C o l u m n s \ C u r r e n t   A g e   ( A g e   o n   3 1   D e c   1 9 9 8 ) < / K e y > < / D i a g r a m O b j e c t K e y > < D i a g r a m O b j e c t K e y > < K e y > C o l u m n s \ P r i o r i t y < / K e y > < / D i a g r a m O b j e c t K e y > < D i a g r a m O b j e c t K e y > < K e y > C o l u m n s \ S h o r t   C o u n t r y < / K e y > < / D i a g r a m O b j e c t K e y > < D i a g r a m O b j e c t K e y > < K e y > C o l u m n s \ H o u s e   N u m b e r 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 C o l u m n s \ l a s t _ n a m e < / K e y > < / a : K e y > < a : V a l u e   i : t y p e = " M e a s u r e G r i d N o d e V i e w S t a t e " > < C o l u m n > 3 < / 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 C o l u m n s \ P o s t a l _ c o d e < / K e y > < / a : K e y > < a : V a l u e   i : t y p e = " M e a s u r e G r i d N o d e V i e w S t a t e " > < C o l u m n > 7 < / C o l u m n > < L a y e d O u t > t r u e < / L a y e d O u t > < / a : V a l u e > < / a : K e y V a l u e O f D i a g r a m O b j e c t K e y a n y T y p e z b w N T n L X > < a : K e y V a l u e O f D i a g r a m O b j e c t K e y a n y T y p e z b w N T n L X > < a : K e y > < K e y > C o l u m n s \ C o u n t r y < / K e y > < / a : K e y > < a : V a l u e   i : t y p e = " M e a s u r e G r i d N o d e V i e w S t a t e " > < C o l u m n > 8 < / C o l u m n > < L a y e d O u t > t r u e < / L a y e d O u t > < / a : V a l u e > < / a : K e y V a l u e O f D i a g r a m O b j e c t K e y a n y T y p e z b w N T n L X > < a : K e y V a l u e O f D i a g r a m O b j e c t K e y a n y T y p e z b w N T n L X > < a : K e y > < K e y > C o l u m n s \ b i r t h d a t e < / K e y > < / a : K e y > < a : V a l u e   i : t y p e = " M e a s u r e G r i d N o d e V i e w S t a t e " > < C o l u m n > 9 < / C o l u m n > < L a y e d O u t > t r u e < / L a y e d O u t > < / a : V a l u e > < / a : K e y V a l u e O f D i a g r a m O b j e c t K e y a n y T y p e z b w N T n L X > < a : K e y V a l u e O f D i a g r a m O b j e c t K e y a n y T y p e z b w N T n L X > < a : K e y > < K e y > C o l u m n s \ m a r i t a l _ s t a t u s < / K e y > < / a : K e y > < a : V a l u e   i : t y p e = " M e a s u r e G r i d N o d e V i e w S t a t e " > < C o l u m n > 1 0 < / C o l u m n > < L a y e d O u t > t r u e < / L a y e d O u t > < / a : V a l u e > < / a : K e y V a l u e O f D i a g r a m O b j e c t K e y a n y T y p e z b w N T n L X > < a : K e y V a l u e O f D i a g r a m O b j e c t K e y a n y T y p e z b w N T n L X > < a : K e y > < K e y > C o l u m n s \ y e a r l y _ i n c o m e < / K e y > < / a : K e y > < a : V a l u e   i : t y p e = " M e a s u r e G r i d N o d e V i e w S t a t e " > < C o l u m n > 1 1 < / C o l u m n > < L a y e d O u t > t r u e < / L a y e d O u t > < / a : V a l u e > < / a : K e y V a l u e O f D i a g r a m O b j e c t K e y a n y T y p e z b w N T n L X > < a : K e y V a l u e O f D i a g r a m O b j e c t K e y a n y T y p e z b w N T n L X > < a : K e y > < K e y > C o l u m n s \ g e n d e r < / K e y > < / a : K e y > < a : V a l u e   i : t y p e = " M e a s u r e G r i d N o d e V i e w S t a t e " > < C o l u m n > 1 2 < / C o l u m n > < L a y e d O u t > t r u e < / L a y e d O u t > < / a : V a l u e > < / a : K e y V a l u e O f D i a g r a m O b j e c t K e y a n y T y p e z b w N T n L X > < a : K e y V a l u e O f D i a g r a m O b j e c t K e y a n y T y p e z b w N T n L X > < a : K e y > < K e y > C o l u m n s \ t o t a l _ c h i l d r e n 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 C o l u m n s \ H a s _ c h i l d r e n < / K e y > < / a : K e y > < a : V a l u e   i : t y p e = " M e a s u r e G r i d N o d e V i e w S t a t e " > < C o l u m n > 2 2 < / C o l u m n > < L a y e d O u t > t r u e < / L a y e d O u t > < / a : V a l u e > < / a : K e y V a l u e O f D i a g r a m O b j e c t K e y a n y T y p e z b w N T n L X > < a : K e y V a l u e O f D i a g r a m O b j e c t K e y a n y T y p e z b w N T n L X > < a : K e y > < K e y > C o l u m n s \ C u r r e n t   A g e   ( A g e   o n   3 1   D e c   1 9 9 8 ) < / K e y > < / a : K e y > < a : V a l u e   i : t y p e = " M e a s u r e G r i d N o d e V i e w S t a t e " > < C o l u m n > 2 3 < / C o l u m n > < L a y e d O u t > t r u e < / L a y e d O u t > < / a : V a l u e > < / a : K e y V a l u e O f D i a g r a m O b j e c t K e y a n y T y p e z b w N T n L X > < a : K e y V a l u e O f D i a g r a m O b j e c t K e y a n y T y p e z b w N T n L X > < a : K e y > < K e y > C o l u m n s \ P r i o r i t y < / K e y > < / a : K e y > < a : V a l u e   i : t y p e = " M e a s u r e G r i d N o d e V i e w S t a t e " > < C o l u m n > 2 4 < / C o l u m n > < L a y e d O u t > t r u e < / L a y e d O u t > < / a : V a l u e > < / a : K e y V a l u e O f D i a g r a m O b j e c t K e y a n y T y p e z b w N T n L X > < a : K e y V a l u e O f D i a g r a m O b j e c t K e y a n y T y p e z b w N T n L X > < a : K e y > < K e y > C o l u m n s \ S h o r t   C o u n t r y < / K e y > < / a : K e y > < a : V a l u e   i : t y p e = " M e a s u r e G r i d N o d e V i e w S t a t e " > < C o l u m n > 2 5 < / C o l u m n > < L a y e d O u t > t r u e < / L a y e d O u t > < / a : V a l u e > < / a : K e y V a l u e O f D i a g r a m O b j e c t K e y a n y T y p e z b w N T n L X > < a : K e y V a l u e O f D i a g r a m O b j e c t K e y a n y T y p e z b w N T n L X > < a : K e y > < K e y > C o l u m n s \ H o u s e   N u m b e r < / K e y > < / a : K e y > < a : V a l u e   i : t y p e = " M e a s u r e G r i d N o d e V i e w S t a t e " > < C o l u m n > 2 6 < / 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 M e a s u r e s \ U n i q u e   P r o d u c t s < / K e y > < / D i a g r a m O b j e c t K e y > < D i a g r a m O b j e c t K e y > < K e y > M e a s u r e s \ U n i q u e   P r o d u c t s \ T a g I n f o \ F o r m u l a < / K e y > < / D i a g r a m O b j e c t K e y > < D i a g r a m O b j e c t K e y > < K e y > M e a s u r e s \ U n i q u e   P r o d u c t s \ T a g I n f o \ V a l u e 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 C o l u m n s \ P r i c e   T i e r 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 M e a s u r e s \ U n i q u e   P r o d u c t s < / K e y > < / a : K e y > < a : V a l u e   i : t y p e = " M e a s u r e G r i d N o d e V i e w S t a t e " > < 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 C o l u m n s \ P r i c e   T i e r < / K e y > < / a : K e y > < a : V a l u e   i : t y p e = " M e a s u r e G r i d N o d e V i e w S t a t e " > < C o l u m n > 1 0 < / C o l u m n > < L a y e d O u t > t r u e < / L a y e d O u t > < / a : V a l u e > < / a : K e y V a l u e O f D i a g r a m O b j e c t K e y a n y T y p e z b w N T n L X > < / V i e w S t a t e s > < / D i a g r a m M a n a g e r . S e r i a l i z a b l e D i a g r a m > < D i a g r a m M a n a g e r . S e r i a l i z a b l e D i a g r a m > < A d a p t e r   i : t y p e = " M e a s u r e D i a g r a m S a n d b o x A d a p t e r " > < T a b l e N a m e > R e g i o n s _ l o o k u p 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 R e g i o n s _ l o o k u p 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 S t o r e s _ l o o k u p 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 C o l u m n s \ C i t y < / K e y > < / D i a g r a m O b j e c t K e y > < D i a g r a m O b j e c t K e y > < K e y > C o l u m n s \ S t a t e / P r o v i n c e < / K e y > < / D i a g r a m O b j e c t K e y > < D i a g r a m O b j e c t K e y > < K e y > C o l u m n s \ C o u n t r y 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 C o l u m n s \ Y e a r s   s i n c e   r e m o d e l e d 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 C o l u m n s \ C i t y < / K e y > < / a : K e y > < a : V a l u e   i : t y p e = " M e a s u r e G r i d N o d e V i e w S t a t e " > < C o l u m n > 5 < / C o l u m n > < L a y e d O u t > t r u e < / L a y e d O u t > < / a : V a l u e > < / a : K e y V a l u e O f D i a g r a m O b j e c t K e y a n y T y p e z b w N T n L X > < a : K e y V a l u e O f D i a g r a m O b j e c t K e y a n y T y p e z b w N T n L X > < a : K e y > < K e y > C o l u m n s \ S t a t e / P r o v i n c e < / K e y > < / a : K e y > < a : V a l u e   i : t y p e = " M e a s u r e G r i d N o d e V i e w S t a t e " > < C o l u m n > 6 < / C o l u m n > < L a y e d O u t > t r u e < / L a y e d O u t > < / a : V a l u e > < / a : K e y V a l u e O f D i a g r a m O b j e c t K e y a n y T y p e z b w N T n L X > < a : K e y V a l u e O f D i a g r a m O b j e c t K e y a n y T y p e z b w N T n L X > < a : K e y > < K e y > C o l u m n s \ C o u n t r y 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 C o l u m n s \ Y e a r s   s i n c e   r e m o d e l e d < / K e y > < / a : K e y > < a : V a l u e   i : t y p e = " M e a s u r e G r i d N o d e V i e w S t a t e " > < C o l u m n > 1 5 < / 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 C o l u m n s \ S t a r t   o f   M o n t h < / K e y > < / D i a g r a m O b j e c t K e y > < D i a g r a m O b j e c t K e y > < K e y > C o l u m n s \ M o n t h   N a m e < / K e y > < / D i a g r a m O b j e c t K e y > < D i a g r a m O b j e c t K e y > < K e y > C o l u m n s \ S t a r t   o f   W e e k < / K e y > < / D i a g r a m O b j e c t K e y > < D i a g r a m O b j e c t K e y > < K e y > C o l u m n s \ D a y   N a m e < / K e y > < / D i a g r a m O b j e c t K e y > < D i a g r a m O b j e c t K e y > < K e y > C o l u m n s \ D a y   o f   W e e k < / K e y > < / D i a g r a m O b j e c t K e y > < D i a g r a m O b j e c t K e y > < K e y > C o l u m n s \ W e e k e n d < / K e y > < / D i a g r a m O b j e c t K e y > < D i a g r a m O b j e c t K e y > < K e y > C o l u m n s \ E n d   o f   M o n t h < / K e y > < / D i a g r a m O b j e c t K e y > < D i a g r a m O b j e c t K e y > < K e y > C o l u m n s \ Q u a r t e r   o f   Y e a r < / K e y > < / D i a g r a m O b j e c t K e y > < D i a g r a m O b j e c t K e y > < K e y > C o l u m n s \ W e e k   o f   Y e a r 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 C o l u m n s \ S t a r t   o f   M o n t h 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 C o l u m n s \ S t a r t   o f   W e e k < / K e y > < / a : K e y > < a : V a l u e   i : t y p e = " M e a s u r e G r i d N o d e V i e w S t a t e " > < C o l u m n > 4 < / C o l u m n > < L a y e d O u t > t r u e < / L a y e d O u t > < / a : V a l u e > < / a : K e y V a l u e O f D i a g r a m O b j e c t K e y a n y T y p e z b w N T n L X > < a : K e y V a l u e O f D i a g r a m O b j e c t K e y a n y T y p e z b w N T n L X > < a : K e y > < K e y > C o l u m n s \ D a y   N a m e < / 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 C o l u m n s \ W e e k e n d < / K e y > < / a : K e y > < a : V a l u e   i : t y p e = " M e a s u r e G r i d N o d e V i e w S t a t e " > < C o l u m n > 7 < / C o l u m n > < L a y e d O u t > t r u e < / L a y e d O u t > < / a : V a l u e > < / a : K e y V a l u e O f D i a g r a m O b j e c t K e y a n y T y p e z b w N T n L X > < a : K e y V a l u e O f D i a g r a m O b j e c t K e y a n y T y p e z b w N T n L X > < a : K e y > < K e y > C o l u m n s \ E n d   o f   M o n t h < / K e y > < / a : K e y > < a : V a l u e   i : t y p e = " M e a s u r e G r i d N o d e V i e w S t a t e " > < C o l u m n > 8 < / C o l u m n > < L a y e d O u t > t r u e < / L a y e d O u t > < / a : V a l u e > < / a : K e y V a l u e O f D i a g r a m O b j e c t K e y a n y T y p e z b w N T n L X > < a : K e y V a l u e O f D i a g r a m O b j e c t K e y a n y T y p e z b w N T n L X > < a : K e y > < K e y > C o l u m n s \ Q u a r t e r   o f   Y e a r < / K e y > < / a : K e y > < a : V a l u e   i : t y p e = " M e a s u r e G r i d N o d e V i e w S t a t e " > < C o l u m n > 9 < / C o l u m n > < L a y e d O u t > t r u e < / L a y e d O u t > < / a : V a l u e > < / a : K e y V a l u e O f D i a g r a m O b j e c t K e y a n y T y p e z b w N T n L X > < a : K e y V a l u e O f D i a g r a m O b j e c t K e y a n y T y p e z b w N T n L X > < a : K e y > < K e y > C o l u m n s \ W e e k   o f   Y e a r < / K e y > < / a : K e y > < a : V a l u e   i : t y p e = " M e a s u r e G r i d N o d e V i e w S t a t e " > < C o l u m n > 1 0 < / 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 M e a s u r e s \ Q u a n t i t y   R e t u r n e d < / K e y > < / D i a g r a m O b j e c t K e y > < D i a g r a m O b j e c t K e y > < K e y > M e a s u r e s \ Q u a n t i t y   R e t u r n e d \ T a g I n f o \ F o r m u l a < / K e y > < / D i a g r a m O b j e c t K e y > < D i a g r a m O b j e c t K e y > < K e y > M e a s u r e s \ Q u a n t i t y   R e t u r n e d \ T a g I n f o \ V a l u e < / K e y > < / D i a g r a m O b j e c t K e y > < D i a g r a m O b j e c t K e y > < K e y > M e a s u r e s \ T o t a l   R e t u r n s < / K e y > < / D i a g r a m O b j e c t K e y > < D i a g r a m O b j e c t K e y > < K e y > M e a s u r e s \ T o t a l   R e t u r n s \ T a g I n f o \ F o r m u l a < / K e y > < / D i a g r a m O b j e c t K e y > < D i a g r a m O b j e c t K e y > < K e y > M e a s u r e s \ T o t a l   R e t u r n s \ T a g I n f o \ V a l u e < / K e y > < / D i a g r a m O b j e c t K e y > < D i a g r a m O b j e c t K e y > < K e y > M e a s u r e s \ R e t u r n e d   R a t e < / K e y > < / D i a g r a m O b j e c t K e y > < D i a g r a m O b j e c t K e y > < K e y > M e a s u r e s \ R e t u r n e d   R a t e \ T a g I n f o \ F o r m u l a < / K e y > < / D i a g r a m O b j e c t K e y > < D i a g r a m O b j e c t K e y > < K e y > M e a s u r e s \ R e t u r n e d   R a t e \ T a g I n f o \ V a l u e < / K e y > < / D i a g r a m O b j e c t K e y > < D i a g r a m O b j e c t K e y > < K e y > M e a s u r e s \ A l l   R e t u r n s < / K e y > < / D i a g r a m O b j e c t K e y > < D i a g r a m O b j e c t K e y > < K e y > M e a s u r e s \ A l l   R e t u r n s \ T a g I n f o \ F o r m u l a < / K e y > < / D i a g r a m O b j e c t K e y > < D i a g r a m O b j e c t K e y > < K e y > M e a s u r e s \ A l l   R e t u r n s \ T a g I n f o \ V a l u e < / K e y > < / D i a g r a m O b j e c t K e y > < D i a g r a m O b j e c t K e y > < K e y > M e a s u r e s \ L a s t   M o n t h   R e t u r n s < / K e y > < / D i a g r a m O b j e c t K e y > < D i a g r a m O b j e c t K e y > < K e y > M e a s u r e s \ L a s t   M o n t h   R e t u r n s \ T a g I n f o \ F o r m u l a < / K e y > < / D i a g r a m O b j e c t K e y > < D i a g r a m O b j e c t K e y > < K e y > M e a s u r e s \ L a s t   M o n t h   R e t u r n s \ T a g I n f o \ V a l u e 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F o c u s R o w > < S e l e c t i o n E n d R o w > 2 < / S e l e c t i o n E n d R o w > < 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 M e a s u r e s \ T o t a l   R e t u r n s < / K e y > < / a : K e y > < a : V a l u e   i : t y p e = " M e a s u r e G r i d N o d e V i e w S t a t e " > < L a y e d O u t > t r u e < / L a y e d O u t > < R o w > 1 < / R o w > < / a : V a l u e > < / a : K e y V a l u e O f D i a g r a m O b j e c t K e y a n y T y p e z b w N T n L X > < a : K e y V a l u e O f D i a g r a m O b j e c t K e y a n y T y p e z b w N T n L X > < a : K e y > < K e y > M e a s u r e s \ T o t a l   R e t u r n s \ T a g I n f o \ F o r m u l a < / K e y > < / a : K e y > < a : V a l u e   i : t y p e = " M e a s u r e G r i d V i e w S t a t e I D i a g r a m T a g A d d i t i o n a l I n f o " / > < / a : K e y V a l u e O f D i a g r a m O b j e c t K e y a n y T y p e z b w N T n L X > < a : K e y V a l u e O f D i a g r a m O b j e c t K e y a n y T y p e z b w N T n L X > < a : K e y > < K e y > M e a s u r e s \ T o t a l   R e t u r n s \ T a g I n f o \ V a l u e < / K e y > < / a : K e y > < a : V a l u e   i : t y p e = " M e a s u r e G r i d V i e w S t a t e I D i a g r a m T a g A d d i t i o n a l I n f o " / > < / a : K e y V a l u e O f D i a g r a m O b j e c t K e y a n y T y p e z b w N T n L X > < a : K e y V a l u e O f D i a g r a m O b j e c t K e y a n y T y p e z b w N T n L X > < a : K e y > < K e y > M e a s u r e s \ R e t u r n e d   R a t e < / K e y > < / a : K e y > < a : V a l u e   i : t y p e = " M e a s u r e G r i d N o d e V i e w S t a t e " > < L a y e d O u t > t r u e < / L a y e d O u t > < R o w > 2 < / R o w > < / a : V a l u e > < / a : K e y V a l u e O f D i a g r a m O b j e c t K e y a n y T y p e z b w N T n L X > < a : K e y V a l u e O f D i a g r a m O b j e c t K e y a n y T y p e z b w N T n L X > < a : K e y > < K e y > M e a s u r e s \ R e t u r n e d   R a t e \ T a g I n f o \ F o r m u l a < / K e y > < / a : K e y > < a : V a l u e   i : t y p e = " M e a s u r e G r i d V i e w S t a t e I D i a g r a m T a g A d d i t i o n a l I n f o " / > < / a : K e y V a l u e O f D i a g r a m O b j e c t K e y a n y T y p e z b w N T n L X > < a : K e y V a l u e O f D i a g r a m O b j e c t K e y a n y T y p e z b w N T n L X > < a : K e y > < K e y > M e a s u r e s \ R e t u r n e d   R a t e \ T a g I n f o \ V a l u e < / K e y > < / a : K e y > < a : V a l u e   i : t y p e = " M e a s u r e G r i d V i e w S t a t e I D i a g r a m T a g A d d i t i o n a l I n f o " / > < / a : K e y V a l u e O f D i a g r a m O b j e c t K e y a n y T y p e z b w N T n L X > < a : K e y V a l u e O f D i a g r a m O b j e c t K e y a n y T y p e z b w N T n L X > < a : K e y > < K e y > M e a s u r e s \ A l l   R e t u r n s < / K e y > < / a : K e y > < a : V a l u e   i : t y p e = " M e a s u r e G r i d N o d e V i e w S t a t e " > < L a y e d O u t > t r u e < / L a y e d O u t > < R o w > 3 < / R o w > < / a : V a l u e > < / a : K e y V a l u e O f D i a g r a m O b j e c t K e y a n y T y p e z b w N T n L X > < a : K e y V a l u e O f D i a g r a m O b j e c t K e y a n y T y p e z b w N T n L X > < a : K e y > < K e y > M e a s u r e s \ A l l   R e t u r n s \ T a g I n f o \ F o r m u l a < / K e y > < / a : K e y > < a : V a l u e   i : t y p e = " M e a s u r e G r i d V i e w S t a t e I D i a g r a m T a g A d d i t i o n a l I n f o " / > < / a : K e y V a l u e O f D i a g r a m O b j e c t K e y a n y T y p e z b w N T n L X > < a : K e y V a l u e O f D i a g r a m O b j e c t K e y a n y T y p e z b w N T n L X > < a : K e y > < K e y > M e a s u r e s \ A l l   R e t u r n s \ T a g I n f o \ V a l u e < / K e y > < / a : K e y > < a : V a l u e   i : t y p e = " M e a s u r e G r i d V i e w S t a t e I D i a g r a m T a g A d d i t i o n a l I n f o " / > < / a : K e y V a l u e O f D i a g r a m O b j e c t K e y a n y T y p e z b w N T n L X > < a : K e y V a l u e O f D i a g r a m O b j e c t K e y a n y T y p e z b w N T n L X > < a : K e y > < K e y > M e a s u r e s \ L a s t   M o n t h   R e t u r n s < / K e y > < / a : K e y > < a : V a l u e   i : t y p e = " M e a s u r e G r i d N o d e V i e w S t a t e " > < L a y e d O u t > t r u e < / L a y e d O u t > < R o w > 4 < / R o w > < / a : V a l u e > < / a : K e y V a l u e O f D i a g r a m O b j e c t K e y a n y T y p e z b w N T n L X > < a : K e y V a l u e O f D i a g r a m O b j e c t K e y a n y T y p e z b w N T n L X > < a : K e y > < K e y > M e a s u r e s \ L a s t   M o n t h   R e t u r n s \ T a g I n f o \ F o r m u l a < / K e y > < / a : K e y > < a : V a l u e   i : t y p e = " M e a s u r e G r i d V i e w S t a t e I D i a g r a m T a g A d d i t i o n a l I n f o " / > < / a : K e y V a l u e O f D i a g r a m O b j e c t K e y a n y T y p e z b w N T n L X > < a : K e y V a l u e O f D i a g r a m O b j e c t K e y a n y T y p e z b w N T n L X > < a : K e y > < K e y > M e a s u r e s \ L a s t   M o n t h   R e t u r n s \ T a g I n f o \ V a l u e 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 T a g s \ T a b l e s \ & l t ; T a b l e s \ C u s t o m e r s _ l o o k u p & g t ; < / K e y > < / D i a g r a m O b j e c t K e y > < D i a g r a m O b j e c t K e y > < K e y > D y n a m i c   T a g s \ T a b l e s \ & l t ; T a b l e s \ C a l e n d a r _ l o o k u p & g t ; < / K e y > < / D i a g r a m O b j e c t K e y > < D i a g r a m O b j e c t K e y > < K e y > D y n a m i c   T a g s \ T a b l e s \ & l t ; T a b l e s \ P r o d u c t _ l o o k u p & g t ; < / K e y > < / D i a g r a m O b j e c t K e y > < D i a g r a m O b j e c t K e y > < K e y > D y n a m i c   T a g s \ T a b l e s \ & l t ; T a b l e s \ R e g i o n s _ l o o k u p & g t ; < / K e y > < / D i a g r a m O b j e c t K e y > < D i a g r a m O b j e c t K e y > < K e y > D y n a m i c   T a g s \ T a b l e s \ & l t ; T a b l e s \ S t o r e s _ l o o k u p & g t ; < / K e y > < / D i a g r a m O b j e c t K e y > < D i a g r a m O b j e c t K e y > < K e y > D y n a m i c   T a g s \ T a b l e s \ & l t ; T a b l e s \ T r a n s a c t i o n s & g t ; < / K e y > < / D i a g r a m O b j e c t K e y > < D i a g r a m O b j e c t K e y > < K e y > D y n a m i c   T a g s \ T a b l e s \ & l t ; T a b l e s \ R e t u r n s & g t ; < / K e y > < / D i a g r a m O b j e c t K e y > < D i a g r a m O b j e c t K e y > < K e y > T a b l e s \ C u s t o m e r s _ l o o k u p < / K e y > < / D i a g r a m O b j e c t K e y > < D i a g r a m O b j e c t K e y > < K e y > T a b l e s \ C u s t o m e r s _ l o o k u p \ C o l u m n s \ c u s t o m e r _ i d < / K e y > < / D i a g r a m O b j e c t K e y > < D i a g r a m O b j e c t K e y > < K e y > T a b l e s \ C u s t o m e r s _ l o o k u p \ C o l u m n s \ c u s t o m e r _ a c c t _ n u m < / K e y > < / D i a g r a m O b j e c t K e y > < D i a g r a m O b j e c t K e y > < K e y > T a b l e s \ C u s t o m e r s _ l o o k u p \ C o l u m n s \ f i r s t _ n a m e < / K e y > < / D i a g r a m O b j e c t K e y > < D i a g r a m O b j e c t K e y > < K e y > T a b l e s \ C u s t o m e r s _ l o o k u p \ C o l u m n s \ l a s t _ n a m e < / K e y > < / D i a g r a m O b j e c t K e y > < D i a g r a m O b j e c t K e y > < K e y > T a b l e s \ C u s t o m e r s _ l o o k u p \ C o l u m n s \ c u s t o m e r _ a d d r e s s < / K e y > < / D i a g r a m O b j e c t K e y > < D i a g r a m O b j e c t K e y > < K e y > T a b l e s \ C u s t o m e r s _ l o o k u p \ C o l u m n s \ c u s t o m e r _ c i t y < / K e y > < / D i a g r a m O b j e c t K e y > < D i a g r a m O b j e c t K e y > < K e y > T a b l e s \ C u s t o m e r s _ l o o k u p \ C o l u m n s \ c u s t o m e r _ s t a t e _ p r o v i n c e < / K e y > < / D i a g r a m O b j e c t K e y > < D i a g r a m O b j e c t K e y > < K e y > T a b l e s \ C u s t o m e r s _ l o o k u p \ C o l u m n s \ P o s t a l _ c o d e < / K e y > < / D i a g r a m O b j e c t K e y > < D i a g r a m O b j e c t K e y > < K e y > T a b l e s \ C u s t o m e r s _ l o o k u p \ C o l u m n s \ C o u n t r y < / K e y > < / D i a g r a m O b j e c t K e y > < D i a g r a m O b j e c t K e y > < K e y > T a b l e s \ C u s t o m e r s _ l o o k u p \ C o l u m n s \ b i r t h d a t e < / K e y > < / D i a g r a m O b j e c t K e y > < D i a g r a m O b j e c t K e y > < K e y > T a b l e s \ C u s t o m e r s _ l o o k u p \ C o l u m n s \ m a r i t a l _ s t a t u s < / K e y > < / D i a g r a m O b j e c t K e y > < D i a g r a m O b j e c t K e y > < K e y > T a b l e s \ C u s t o m e r s _ l o o k u p \ C o l u m n s \ y e a r l y _ i n c o m e < / K e y > < / D i a g r a m O b j e c t K e y > < D i a g r a m O b j e c t K e y > < K e y > T a b l e s \ C u s t o m e r s _ l o o k u p \ C o l u m n s \ g e n d e r < / K e y > < / D i a g r a m O b j e c t K e y > < D i a g r a m O b j e c t K e y > < K e y > T a b l e s \ C u s t o m e r s _ l o o k u p \ C o l u m n s \ t o t a l _ c h i l d r e n < / K e y > < / D i a g r a m O b j e c t K e y > < D i a g r a m O b j e c t K e y > < K e y > T a b l e s \ C u s t o m e r s _ l o o k u p \ C o l u m n s \ n u m _ c h i l d r e n _ a t _ h o m e < / K e y > < / D i a g r a m O b j e c t K e y > < D i a g r a m O b j e c t K e y > < K e y > T a b l e s \ C u s t o m e r s _ l o o k u p \ C o l u m n s \ e d u c a t i o n < / K e y > < / D i a g r a m O b j e c t K e y > < D i a g r a m O b j e c t K e y > < K e y > T a b l e s \ C u s t o m e r s _ l o o k u p \ C o l u m n s \ a c c t _ o p e n _ d a t e < / K e y > < / D i a g r a m O b j e c t K e y > < D i a g r a m O b j e c t K e y > < K e y > T a b l e s \ C u s t o m e r s _ l o o k u p \ C o l u m n s \ m e m b e r _ c a r d < / K e y > < / D i a g r a m O b j e c t K e y > < D i a g r a m O b j e c t K e y > < K e y > T a b l e s \ C u s t o m e r s _ l o o k u p \ C o l u m n s \ o c c u p a t i o n < / K e y > < / D i a g r a m O b j e c t K e y > < D i a g r a m O b j e c t K e y > < K e y > T a b l e s \ C u s t o m e r s _ l o o k u p \ C o l u m n s \ h o m e o w n e r < / K e y > < / D i a g r a m O b j e c t K e y > < D i a g r a m O b j e c t K e y > < K e y > T a b l e s \ C u s t o m e r s _ l o o k u p \ C o l u m n s \ F u l l _ n a m e < / K e y > < / D i a g r a m O b j e c t K e y > < D i a g r a m O b j e c t K e y > < K e y > T a b l e s \ C u s t o m e r s _ l o o k u p \ C o l u m n s \ B i r t h _ y e a r < / K e y > < / D i a g r a m O b j e c t K e y > < D i a g r a m O b j e c t K e y > < K e y > T a b l e s \ C u s t o m e r s _ l o o k u p \ C o l u m n s \ H a s _ c h i l d r e n < / K e y > < / D i a g r a m O b j e c t K e y > < D i a g r a m O b j e c t K e y > < K e y > T a b l e s \ C u s t o m e r s _ l o o k u p \ C o l u m n s \ C u r r e n t   A g e   ( A g e   o n   3 1   D e c   1 9 9 8 ) < / K e y > < / D i a g r a m O b j e c t K e y > < D i a g r a m O b j e c t K e y > < K e y > T a b l e s \ C u s t o m e r s _ l o o k u p \ C o l u m n s \ P r i o r i t y < / K e y > < / D i a g r a m O b j e c t K e y > < D i a g r a m O b j e c t K e y > < K e y > T a b l e s \ C u s t o m e r s _ l o o k u p \ C o l u m n s \ S h o r t   C o u n t r y < / K e y > < / D i a g r a m O b j e c t K e y > < D i a g r a m O b j e c t K e y > < K e y > T a b l e s \ C u s t o m e r s _ l o o k u p \ C o l u m n s \ H o u s e   N u m b e r < / K e y > < / D i a g r a m O b j e c t K e y > < D i a g r a m O b j e c t K e y > < K e y > T a b l e s \ C a l e n d a r _ l o o k u p < / K e y > < / D i a g r a m O b j e c t K e y > < D i a g r a m O b j e c t K e y > < K e y > T a b l e s \ C a l e n d a r _ l o o k u p \ C o l u m n s \ d a t e < / K e y > < / D i a g r a m O b j e c t K e y > < D i a g r a m O b j e c t K e y > < K e y > T a b l e s \ C a l e n d a r _ l o o k u p \ C o l u m n s \ Y e a r < / K e y > < / D i a g r a m O b j e c t K e y > < D i a g r a m O b j e c t K e y > < K e y > T a b l e s \ C a l e n d a r _ l o o k u p \ C o l u m n s \ S t a r t   o f   M o n t h < / K e y > < / D i a g r a m O b j e c t K e y > < D i a g r a m O b j e c t K e y > < K e y > T a b l e s \ C a l e n d a r _ l o o k u p \ C o l u m n s \ M o n t h   N a m e < / K e y > < / D i a g r a m O b j e c t K e y > < D i a g r a m O b j e c t K e y > < K e y > T a b l e s \ C a l e n d a r _ l o o k u p \ C o l u m n s \ S t a r t   o f   W e e k < / K e y > < / D i a g r a m O b j e c t K e y > < D i a g r a m O b j e c t K e y > < K e y > T a b l e s \ C a l e n d a r _ l o o k u p \ C o l u m n s \ D a y   N a m e < / K e y > < / D i a g r a m O b j e c t K e y > < D i a g r a m O b j e c t K e y > < K e y > T a b l e s \ C a l e n d a r _ l o o k u p \ C o l u m n s \ D a y   o f   W e e k < / K e y > < / D i a g r a m O b j e c t K e y > < D i a g r a m O b j e c t K e y > < K e y > T a b l e s \ C a l e n d a r _ l o o k u p \ C o l u m n s \ W e e k e n d < / K e y > < / D i a g r a m O b j e c t K e y > < D i a g r a m O b j e c t K e y > < K e y > T a b l e s \ C a l e n d a r _ l o o k u p \ C o l u m n s \ E n d   o f   M o n t h < / K e y > < / D i a g r a m O b j e c t K e y > < D i a g r a m O b j e c t K e y > < K e y > T a b l e s \ C a l e n d a r _ l o o k u p \ C o l u m n s \ Q u a r t e r   o f   Y e a r < / K e y > < / D i a g r a m O b j e c t K e y > < D i a g r a m O b j e c t K e y > < K e y > T a b l e s \ C a l e n d a r _ l o o k u p \ C o l u m n s \ W e e k   o f   Y e a r < / 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 T a b l e s \ P r o d u c t _ l o o k u p \ C o l u m n s \ P r i c e   T i e r < / K e y > < / D i a g r a m O b j e c t K e y > < D i a g r a m O b j e c t K e y > < K e y > T a b l e s \ P r o d u c t _ l o o k u p \ M e a s u r e s \ U n i q u e   P r o d u c t s < / K e y > < / D i a g r a m O b j e c t K e y > < D i a g r a m O b j e c t K e y > < K e y > T a b l e s \ R e g i o n s _ l o o k u p < / K e y > < / D i a g r a m O b j e c t K e y > < D i a g r a m O b j e c t K e y > < K e y > T a b l e s \ R e g i o n s _ l o o k u p \ C o l u m n s \ r e g i o n _ i d < / K e y > < / D i a g r a m O b j e c t K e y > < D i a g r a m O b j e c t K e y > < K e y > T a b l e s \ R e g i o n s _ l o o k u p \ C o l u m n s \ s a l e s _ d i s t r i c t < / K e y > < / D i a g r a m O b j e c t K e y > < D i a g r a m O b j e c t K e y > < K e y > T a b l e s \ R e g i o n s _ l o o k u p \ C o l u m n s \ s a l e s _ r e g i o n < / K e y > < / D i a g r a m O b j e c t K e y > < D i a g r a m O b j e c t K e y > < K e y > T a b l e s \ S t o r e s _ l o o k u p < / K e y > < / D i a g r a m O b j e c t K e y > < D i a g r a m O b j e c t K e y > < K e y > T a b l e s \ S t o r e s _ l o o k u p \ C o l u m n s \ s t o r e _ i d < / K e y > < / D i a g r a m O b j e c t K e y > < D i a g r a m O b j e c t K e y > < K e y > T a b l e s \ S t o r e s _ l o o k u p \ C o l u m n s \ r e g i o n _ i d < / K e y > < / D i a g r a m O b j e c t K e y > < D i a g r a m O b j e c t K e y > < K e y > T a b l e s \ S t o r e s _ l o o k u p \ C o l u m n s \ s t o r e _ t y p e < / K e y > < / D i a g r a m O b j e c t K e y > < D i a g r a m O b j e c t K e y > < K e y > T a b l e s \ S t o r e s _ l o o k u p \ C o l u m n s \ s t o r e _ n a m e < / K e y > < / D i a g r a m O b j e c t K e y > < D i a g r a m O b j e c t K e y > < K e y > T a b l e s \ S t o r e s _ l o o k u p \ C o l u m n s \ s t o r e _ s t r e e t _ a d d r e s s < / K e y > < / D i a g r a m O b j e c t K e y > < D i a g r a m O b j e c t K e y > < K e y > T a b l e s \ S t o r e s _ l o o k u p \ C o l u m n s \ C i t y < / K e y > < / D i a g r a m O b j e c t K e y > < D i a g r a m O b j e c t K e y > < K e y > T a b l e s \ S t o r e s _ l o o k u p \ C o l u m n s \ S t a t e / P r o v i n c e < / K e y > < / D i a g r a m O b j e c t K e y > < D i a g r a m O b j e c t K e y > < K e y > T a b l e s \ S t o r e s _ l o o k u p \ C o l u m n s \ C o u n t r y < / K e y > < / D i a g r a m O b j e c t K e y > < D i a g r a m O b j e c t K e y > < K e y > T a b l e s \ S t o r e s _ l o o k u p \ C o l u m n s \ s t o r e _ p h o n e < / K e y > < / D i a g r a m O b j e c t K e y > < D i a g r a m O b j e c t K e y > < K e y > T a b l e s \ S t o r e s _ l o o k u p \ C o l u m n s \ f i r s t _ o p e n e d _ d a t e < / K e y > < / D i a g r a m O b j e c t K e y > < D i a g r a m O b j e c t K e y > < K e y > T a b l e s \ S t o r e s _ l o o k u p \ C o l u m n s \ l a s t _ r e m o d e l _ d a t e < / K e y > < / D i a g r a m O b j e c t K e y > < D i a g r a m O b j e c t K e y > < K e y > T a b l e s \ S t o r e s _ l o o k u p \ C o l u m n s \ t o t a l _ s q f t < / K e y > < / D i a g r a m O b j e c t K e y > < D i a g r a m O b j e c t K e y > < K e y > T a b l e s \ S t o r e s _ l o o k u p \ C o l u m n s \ g r o c e r y _ s q f t < / K e y > < / D i a g r a m O b j e c t K e y > < D i a g r a m O b j e c t K e y > < K e y > T a b l e s \ S t o r e s _ l o o k u p \ C o l u m n s \ f u l l _ a d d r e s s < / K e y > < / D i a g r a m O b j e c t K e y > < D i a g r a m O b j e c t K e y > < K e y > T a b l e s \ S t o r e s _ l o o k u p \ C o l u m n s \ A r e a _ c o d e < / K e y > < / D i a g r a m O b j e c t K e y > < D i a g r a m O b j e c t K e y > < K e y > T a b l e s \ S t o r e s _ l o o k u p \ C o l u m n s \ Y e a r s   s i n c e   r e m o d e l e d < / 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 T a b l e s \ T r a n s a c t i o n s \ C o l u m n s \ R e v e n u e < / K e y > < / D i a g r a m O b j e c t K e y > < D i a g r a m O b j e c t K e y > < K e y > T a b l e s \ T r a n s a c t i o n s \ C o l u m n s \ C o s t < / K e y > < / D i a g r a m O b j e c t K e y > < D i a g r a m O b j e c t K e y > < K e y > T a b l e s \ T r a n s a c t i o n s \ M e a s u r e s \ Q u a n t i t y   S o l d < / K e y > < / D i a g r a m O b j e c t K e y > < D i a g r a m O b j e c t K e y > < K e y > T a b l e s \ T r a n s a c t i o n s \ M e a s u r e s \ T o t a l   T r a n s a c t i o n s < / K e y > < / D i a g r a m O b j e c t K e y > < D i a g r a m O b j e c t K e y > < K e y > T a b l e s \ T r a n s a c t i o n s \ M e a s u r e s \ W e e k e n d   T r a n s a c t i o n < / K e y > < / D i a g r a m O b j e c t K e y > < D i a g r a m O b j e c t K e y > < K e y > T a b l e s \ T r a n s a c t i o n s \ M e a s u r e s \ %   W e e k e n d   T r a n s a c t i o n < / K e y > < / D i a g r a m O b j e c t K e y > < D i a g r a m O b j e c t K e y > < K e y > T a b l e s \ T r a n s a c t i o n s \ M e a s u r e s \ A l l   T r a n s a c t i o n s < / K e y > < / D i a g r a m O b j e c t K e y > < D i a g r a m O b j e c t K e y > < K e y > T a b l e s \ T r a n s a c t i o n s \ M e a s u r e s \ T o t a l   R e v e n u e < / K e y > < / D i a g r a m O b j e c t K e y > < D i a g r a m O b j e c t K e y > < K e y > T a b l e s \ T r a n s a c t i o n s \ M e a s u r e s \ T o t a l   C o s t < / K e y > < / D i a g r a m O b j e c t K e y > < D i a g r a m O b j e c t K e y > < K e y > T a b l e s \ T r a n s a c t i o n s \ M e a s u r e s \ T o t a l   P r o f i t < / K e y > < / D i a g r a m O b j e c t K e y > < D i a g r a m O b j e c t K e y > < K e y > T a b l e s \ T r a n s a c t i o n s \ M e a s u r e s \ P r o f i t   M a r g i n < / K e y > < / D i a g r a m O b j e c t K e y > < D i a g r a m O b j e c t K e y > < K e y > T a b l e s \ T r a n s a c t i o n s \ M e a s u r e s \ Y T D   R e v e n u e < / K e y > < / D i a g r a m O b j e c t K e y > < D i a g r a m O b j e c t K e y > < K e y > T a b l e s \ T r a n s a c t i o n s \ M e a s u r e s \ 6 0 - D a y   R e v e n u e < / K e y > < / D i a g r a m O b j e c t K e y > < D i a g r a m O b j e c t K e y > < K e y > T a b l e s \ T r a n s a c t i o n s \ M e a s u r e s \ L a s t   M o n t h   T r a n s a c t i o n s < / K e y > < / D i a g r a m O b j e c t K e y > < D i a g r a m O b j e c t K e y > < K e y > T a b l e s \ T r a n s a c t i o n s \ M e a s u r e s \ L a s t   M o n t h   R e v e n u e < / K e y > < / D i a g r a m O b j e c t K e y > < D i a g r a m O b j e c t K e y > < K e y > T a b l e s \ T r a n s a c t i o n s \ M e a s u r e s \ L a s t   M o n t h   P r o f i t < / K e y > < / D i a g r a m O b j e c t K e y > < D i a g r a m O b j e c t K e y > < K e y > T a b l e s \ T r a n s a c t i o n s \ M e a s u r e s \ R e v e n u e   T a r g e t < / K e y > < / D i a g r a m O b j e c t K e y > < D i a g r a m O b j e c t K e y > < K e y > T a b l e s \ T r a n s a c t i o n s \ M e a s u r e s \ S u m   o f   R e v e n u e < / K e y > < / D i a g r a m O b j e c t K e y > < D i a g r a m O b j e c t K e y > < K e y > T a b l e s \ T r a n s a c t i o n s \ S u m   o f   R e v e n u e \ A d d i t i o n a l   I n f o \ I m p l i c i t   M e a s u r e < / 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  R e t u r n e d < / K e y > < / D i a g r a m O b j e c t K e y > < D i a g r a m O b j e c t K e y > < K e y > T a b l e s \ R e t u r n s \ M e a s u r e s \ T o t a l   R e t u r n s < / K e y > < / D i a g r a m O b j e c t K e y > < D i a g r a m O b j e c t K e y > < K e y > T a b l e s \ R e t u r n s \ M e a s u r e s \ R e t u r n e d   R a t e < / K e y > < / D i a g r a m O b j e c t K e y > < D i a g r a m O b j e c t K e y > < K e y > T a b l e s \ R e t u r n s \ M e a s u r e s \ A l l   R e t u r n s < / K e y > < / D i a g r a m O b j e c t K e y > < D i a g r a m O b j e c t K e y > < K e y > T a b l e s \ R e t u r n s \ M e a s u r e s \ L a s t   M o n t h   R e t u r n s < / K e y > < / D i a g r a m O b j e c t K e y > < D i a g r a m O b j e c t K e y > < K e y > R e l a t i o n s h i p s \ & l t ; T a b l e s \ S t o r e s _ l o o k u p \ C o l u m n s \ r e g i o n _ i d & g t ; - & l t ; T a b l e s \ R e g i o n s _ l o o k u p \ C o l u m n s \ r e g i o n _ i d & g t ; < / K e y > < / D i a g r a m O b j e c t K e y > < D i a g r a m O b j e c t K e y > < K e y > R e l a t i o n s h i p s \ & l t ; T a b l e s \ S t o r e s _ l o o k u p \ C o l u m n s \ r e g i o n _ i d & g t ; - & l t ; T a b l e s \ R e g i o n s _ l o o k u p \ C o l u m n s \ r e g i o n _ i d & g t ; \ F K < / K e y > < / D i a g r a m O b j e c t K e y > < D i a g r a m O b j e c t K e y > < K e y > R e l a t i o n s h i p s \ & l t ; T a b l e s \ S t o r e s _ l o o k u p \ C o l u m n s \ r e g i o n _ i d & g t ; - & l t ; T a b l e s \ R e g i o n s _ l o o k u p \ C o l u m n s \ r e g i o n _ i d & g t ; \ P K < / K e y > < / D i a g r a m O b j e c t K e y > < D i a g r a m O b j e c t K e y > < K e y > R e l a t i o n s h i p s \ & l t ; T a b l e s \ S t o r e s _ l o o k u p \ C o l u m n s \ r e g i o n _ i d & g t ; - & l t ; T a b l e s \ R e g i o n s _ l o o k u p \ C o l u m n s \ r e g i o n _ i d & g t ; \ C r o s s F i l t e r < / K e y > < / D i a g r a m O b j e c t K e y > < D i a g r a m O b j e c t K e y > < K e y > R e l a t i o n s h i p s \ & l t ; T a b l e s \ T r a n s a c t i o n s \ C o l u m n s \ c u s t o m e r _ i d & g t ; - & l t ; T a b l e s \ C u s t o m e r s _ l o o k u p \ C o l u m n s \ c u s t o m e r _ i d & g t ; < / K e y > < / D i a g r a m O b j e c t K e y > < D i a g r a m O b j e c t K e y > < K e y > R e l a t i o n s h i p s \ & l t ; T a b l e s \ T r a n s a c t i o n s \ C o l u m n s \ c u s t o m e r _ i d & g t ; - & l t ; T a b l e s \ C u s t o m e r s _ l o o k u p \ C o l u m n s \ c u s t o m e r _ i d & g t ; \ F K < / K e y > < / D i a g r a m O b j e c t K e y > < D i a g r a m O b j e c t K e y > < K e y > R e l a t i o n s h i p s \ & l t ; T a b l e s \ T r a n s a c t i o n s \ C o l u m n s \ c u s t o m e r _ i d & g t ; - & l t ; T a b l e s \ C u s t o m e r s _ l o o k u p \ C o l u m n s \ c u s t o m e r _ i d & g t ; \ P K < / K e y > < / D i a g r a m O b j e c t K e y > < D i a g r a m O b j e c t K e y > < K e y > R e l a t i o n s h i p s \ & l t ; T a b l e s \ T r a n s a c t i o n s \ C o l u m n s \ c u s t o m e r _ i d & g t ; - & l t ; T a b l e s \ C u s t o m e r s _ l o o k u p \ C o l u m n s \ c u s t o m e r _ i d & g t ; \ C r o s s F i l t e r 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 R e l a t i o n s h i p s \ & l t ; T a b l e s \ T r a n s a c t i o n s \ C o l u m n s \ s t o r e _ i d & g t ; - & l t ; T a b l e s \ S t o r e s _ l o o k u p \ C o l u m n s \ s t o r e _ i d & g t ; < / K e y > < / D i a g r a m O b j e c t K e y > < D i a g r a m O b j e c t K e y > < K e y > R e l a t i o n s h i p s \ & l t ; T a b l e s \ T r a n s a c t i o n s \ C o l u m n s \ s t o r e _ i d & g t ; - & l t ; T a b l e s \ S t o r e s _ l o o k u p \ C o l u m n s \ s t o r e _ i d & g t ; \ F K < / K e y > < / D i a g r a m O b j e c t K e y > < D i a g r a m O b j e c t K e y > < K e y > R e l a t i o n s h i p s \ & l t ; T a b l e s \ T r a n s a c t i o n s \ C o l u m n s \ s t o r e _ i d & g t ; - & l t ; T a b l e s \ S t o r e s _ l o o k u p \ C o l u m n s \ s t o r e _ i d & g t ; \ P K < / K e y > < / D i a g r a m O b j e c t K e y > < D i a g r a m O b j e c t K e y > < K e y > R e l a t i o n s h i p s \ & l t ; T a b l e s \ T r a n s a c t i o n s \ C o l u m n s \ s t o r e _ i d & g t ; - & l t ; T a b l e s \ S t o r e s _ l o o k u p \ C o l u m n s \ s t o r e _ i d & g t ; \ C r o s s F i l t e r 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 R e l a t i o n s h i p s \ & l t ; T a b l e s \ R e t u r n s \ C o l u m n s \ s t o r e _ i d & g t ; - & l t ; T a b l e s \ S t o r e s _ l o o k u p \ C o l u m n s \ s t o r e _ i d & g t ; < / K e y > < / D i a g r a m O b j e c t K e y > < D i a g r a m O b j e c t K e y > < K e y > R e l a t i o n s h i p s \ & l t ; T a b l e s \ R e t u r n s \ C o l u m n s \ s t o r e _ i d & g t ; - & l t ; T a b l e s \ S t o r e s _ l o o k u p \ C o l u m n s \ s t o r e _ i d & g t ; \ F K < / K e y > < / D i a g r a m O b j e c t K e y > < D i a g r a m O b j e c t K e y > < K e y > R e l a t i o n s h i p s \ & l t ; T a b l e s \ R e t u r n s \ C o l u m n s \ s t o r e _ i d & g t ; - & l t ; T a b l e s \ S t o r e s _ l o o k u p \ C o l u m n s \ s t o r e _ i d & g t ; \ P K < / K e y > < / D i a g r a m O b j e c t K e y > < D i a g r a m O b j e c t K e y > < K e y > R e l a t i o n s h i p s \ & l t ; T a b l e s \ R e t u r n s \ C o l u m n s \ s t o r e _ i d & g t ; - & l t ; T a b l e s \ S t o r e s _ l o o k u p \ C o l u m n s \ s t o r e _ i d & g t ; \ C r o s s F i l t e r < / K e y > < / D i a g r a m O b j e c t K e y > < / A l l K e y s > < S e l e c t e d K e y s > < D i a g r a m O b j e c t K e y > < K e y > T a b l e s \ R e t u r n s 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 T a g s \ T a b l e s \ & l t ; T a b l e s \ C u s t o m e r s _ l o o k u p & g t ; 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 T a g s \ T a b l e s \ & l t ; T a b l e s \ R e g i o n s _ l o o k u p & g t ; < / K e y > < / a : K e y > < a : V a l u e   i : t y p e = " D i a g r a m D i s p l a y T a g V i e w S t a t e " > < I s N o t F i l t e r e d O u t > t r u e < / I s N o t F i l t e r e d O u t > < / a : V a l u e > < / a : K e y V a l u e O f D i a g r a m O b j e c t K e y a n y T y p e z b w N T n L X > < a : K e y V a l u e O f D i a g r a m O b j e c t K e y a n y T y p e z b w N T n L X > < a : K e y > < K e y > D y n a m i c   T a g s \ T a b l e s \ & l t ; T a b l e s \ S t o r e s _ l o o k u p & g t ; 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 T a b l e s \ C u s t o m e r s _ l o o k u p < / K e y > < / a : K e y > < a : V a l u e   i : t y p e = " D i a g r a m D i s p l a y N o d e V i e w S t a t e " > < H e i g h t > 1 5 0 < / H e i g h t > < I s E x p a n d e d > t r u e < / I s E x p a n d e d > < L a y e d O u t > t r u e < / L a y e d O u t > < S c r o l l V e r t i c a l O f f s e t > 5 4 4 . 2 9 3 3 3 3 3 3 3 3 3 3 < / S c r o l l V e r t i c a l O f f s e t > < W i d t h > 2 0 0 < / W i d t h > < / a : V a l u e > < / a : K e y V a l u e O f D i a g r a m O b j e c t K e y a n y T y p e z b w N T n L X > < a : K e y V a l u e O f D i a g r a m O b j e c t K e y a n y T y p e z b w N T n L X > < a : K e y > < K e y > T a b l e s \ C u s t o m e r s _ l o o k u p \ C o l u m n s \ c u s t o m e r _ i d < / K e y > < / a : K e y > < a : V a l u e   i : t y p e = " D i a g r a m D i s p l a y N o d e V i e w S t a t e " > < H e i g h t > 1 5 0 < / H e i g h t > < I s E x p a n d e d > t r u e < / I s E x p a n d e d > < W i d t h > 2 0 0 < / W i d t h > < / a : V a l u e > < / a : K e y V a l u e O f D i a g r a m O b j e c t K e y a n y T y p e z b w N T n L X > < a : K e y V a l u e O f D i a g r a m O b j e c t K e y a n y T y p e z b w N T n L X > < a : K e y > < K e y > T a b l e s \ C u s t o m e r s _ l o o k u p \ C o l u m n s \ c u s t o m e r _ a c c t _ n u m < / K e y > < / a : K e y > < a : V a l u e   i : t y p e = " D i a g r a m D i s p l a y N o d e V i e w S t a t e " > < H e i g h t > 1 5 0 < / H e i g h t > < I s E x p a n d e d > t r u e < / I s E x p a n d e d > < W i d t h > 2 0 0 < / W i d t h > < / a : V a l u e > < / a : K e y V a l u e O f D i a g r a m O b j e c t K e y a n y T y p e z b w N T n L X > < a : K e y V a l u e O f D i a g r a m O b j e c t K e y a n y T y p e z b w N T n L X > < a : K e y > < K e y > T a b l e s \ C u s t o m e r s _ l o o k u p \ C o l u m n s \ f i r s t _ n a m e < / K e y > < / a : K e y > < a : V a l u e   i : t y p e = " D i a g r a m D i s p l a y N o d e V i e w S t a t e " > < H e i g h t > 1 5 0 < / H e i g h t > < I s E x p a n d e d > t r u e < / I s E x p a n d e d > < W i d t h > 2 0 0 < / W i d t h > < / a : V a l u e > < / a : K e y V a l u e O f D i a g r a m O b j e c t K e y a n y T y p e z b w N T n L X > < a : K e y V a l u e O f D i a g r a m O b j e c t K e y a n y T y p e z b w N T n L X > < a : K e y > < K e y > T a b l e s \ C u s t o m e r s _ l o o k u p \ C o l u m n s \ l a s t _ n a m e < / K e y > < / a : K e y > < a : V a l u e   i : t y p e = " D i a g r a m D i s p l a y N o d e V i e w S t a t e " > < H e i g h t > 1 5 0 < / H e i g h t > < I s E x p a n d e d > t r u e < / I s E x p a n d e d > < W i d t h > 2 0 0 < / W i d t h > < / a : V a l u e > < / a : K e y V a l u e O f D i a g r a m O b j e c t K e y a n y T y p e z b w N T n L X > < a : K e y V a l u e O f D i a g r a m O b j e c t K e y a n y T y p e z b w N T n L X > < a : K e y > < K e y > T a b l e s \ C u s t o m e r s _ l o o k u p \ C o l u m n s \ c u s t o m e r _ a d d r e s s < / K e y > < / a : K e y > < a : V a l u e   i : t y p e = " D i a g r a m D i s p l a y N o d e V i e w S t a t e " > < H e i g h t > 1 5 0 < / H e i g h t > < I s E x p a n d e d > t r u e < / I s E x p a n d e d > < W i d t h > 2 0 0 < / W i d t h > < / a : V a l u e > < / a : K e y V a l u e O f D i a g r a m O b j e c t K e y a n y T y p e z b w N T n L X > < a : K e y V a l u e O f D i a g r a m O b j e c t K e y a n y T y p e z b w N T n L X > < a : K e y > < K e y > T a b l e s \ C u s t o m e r s _ l o o k u p \ C o l u m n s \ c u s t o m e r _ c i t y < / K e y > < / a : K e y > < a : V a l u e   i : t y p e = " D i a g r a m D i s p l a y N o d e V i e w S t a t e " > < H e i g h t > 1 5 0 < / H e i g h t > < I s E x p a n d e d > t r u e < / I s E x p a n d e d > < W i d t h > 2 0 0 < / W i d t h > < / a : V a l u e > < / a : K e y V a l u e O f D i a g r a m O b j e c t K e y a n y T y p e z b w N T n L X > < a : K e y V a l u e O f D i a g r a m O b j e c t K e y a n y T y p e z b w N T n L X > < a : K e y > < K e y > T a b l e s \ C u s t o m e r s _ l o o k u p \ C o l u m n s \ c u s t o m e r _ s t a t e _ p r o v i n c e < / K e y > < / a : K e y > < a : V a l u e   i : t y p e = " D i a g r a m D i s p l a y N o d e V i e w S t a t e " > < H e i g h t > 1 5 0 < / H e i g h t > < I s E x p a n d e d > t r u e < / I s E x p a n d e d > < W i d t h > 2 0 0 < / W i d t h > < / a : V a l u e > < / a : K e y V a l u e O f D i a g r a m O b j e c t K e y a n y T y p e z b w N T n L X > < a : K e y V a l u e O f D i a g r a m O b j e c t K e y a n y T y p e z b w N T n L X > < a : K e y > < K e y > T a b l e s \ C u s t o m e r s _ l o o k u p \ C o l u m n s \ P o s t a l _ c o d e < / K e y > < / a : K e y > < a : V a l u e   i : t y p e = " D i a g r a m D i s p l a y N o d e V i e w S t a t e " > < H e i g h t > 1 5 0 < / H e i g h t > < I s E x p a n d e d > t r u e < / I s E x p a n d e d > < W i d t h > 2 0 0 < / W i d t h > < / a : V a l u e > < / a : K e y V a l u e O f D i a g r a m O b j e c t K e y a n y T y p e z b w N T n L X > < a : K e y V a l u e O f D i a g r a m O b j e c t K e y a n y T y p e z b w N T n L X > < a : K e y > < K e y > T a b l e s \ C u s t o m e r s _ l o o k u p \ C o l u m n s \ C o u n t r y < / K e y > < / a : K e y > < a : V a l u e   i : t y p e = " D i a g r a m D i s p l a y N o d e V i e w S t a t e " > < H e i g h t > 1 5 0 < / H e i g h t > < I s E x p a n d e d > t r u e < / I s E x p a n d e d > < W i d t h > 2 0 0 < / W i d t h > < / a : V a l u e > < / a : K e y V a l u e O f D i a g r a m O b j e c t K e y a n y T y p e z b w N T n L X > < a : K e y V a l u e O f D i a g r a m O b j e c t K e y a n y T y p e z b w N T n L X > < a : K e y > < K e y > T a b l e s \ C u s t o m e r s _ l o o k u p \ C o l u m n s \ b i r t h d a t e < / K e y > < / a : K e y > < a : V a l u e   i : t y p e = " D i a g r a m D i s p l a y N o d e V i e w S t a t e " > < H e i g h t > 1 5 0 < / H e i g h t > < I s E x p a n d e d > t r u e < / I s E x p a n d e d > < W i d t h > 2 0 0 < / W i d t h > < / a : V a l u e > < / a : K e y V a l u e O f D i a g r a m O b j e c t K e y a n y T y p e z b w N T n L X > < a : K e y V a l u e O f D i a g r a m O b j e c t K e y a n y T y p e z b w N T n L X > < a : K e y > < K e y > T a b l e s \ C u s t o m e r s _ l o o k u p \ C o l u m n s \ m a r i t a l _ s t a t u s < / K e y > < / a : K e y > < a : V a l u e   i : t y p e = " D i a g r a m D i s p l a y N o d e V i e w S t a t e " > < H e i g h t > 1 5 0 < / H e i g h t > < I s E x p a n d e d > t r u e < / I s E x p a n d e d > < W i d t h > 2 0 0 < / W i d t h > < / a : V a l u e > < / a : K e y V a l u e O f D i a g r a m O b j e c t K e y a n y T y p e z b w N T n L X > < a : K e y V a l u e O f D i a g r a m O b j e c t K e y a n y T y p e z b w N T n L X > < a : K e y > < K e y > T a b l e s \ C u s t o m e r s _ l o o k u p \ C o l u m n s \ y e a r l y _ i n c o m e < / K e y > < / a : K e y > < a : V a l u e   i : t y p e = " D i a g r a m D i s p l a y N o d e V i e w S t a t e " > < H e i g h t > 1 5 0 < / H e i g h t > < I s E x p a n d e d > t r u e < / I s E x p a n d e d > < W i d t h > 2 0 0 < / W i d t h > < / a : V a l u e > < / a : K e y V a l u e O f D i a g r a m O b j e c t K e y a n y T y p e z b w N T n L X > < a : K e y V a l u e O f D i a g r a m O b j e c t K e y a n y T y p e z b w N T n L X > < a : K e y > < K e y > T a b l e s \ C u s t o m e r s _ l o o k u p \ C o l u m n s \ g e n d e r < / K e y > < / a : K e y > < a : V a l u e   i : t y p e = " D i a g r a m D i s p l a y N o d e V i e w S t a t e " > < H e i g h t > 1 5 0 < / H e i g h t > < I s E x p a n d e d > t r u e < / I s E x p a n d e d > < W i d t h > 2 0 0 < / W i d t h > < / a : V a l u e > < / a : K e y V a l u e O f D i a g r a m O b j e c t K e y a n y T y p e z b w N T n L X > < a : K e y V a l u e O f D i a g r a m O b j e c t K e y a n y T y p e z b w N T n L X > < a : K e y > < K e y > T a b l e s \ C u s t o m e r s _ l o o k u p \ C o l u m n s \ t o t a l _ c h i l d r e n < / K e y > < / a : K e y > < a : V a l u e   i : t y p e = " D i a g r a m D i s p l a y N o d e V i e w S t a t e " > < H e i g h t > 1 5 0 < / H e i g h t > < I s E x p a n d e d > t r u e < / I s E x p a n d e d > < W i d t h > 2 0 0 < / W i d t h > < / a : V a l u e > < / a : K e y V a l u e O f D i a g r a m O b j e c t K e y a n y T y p e z b w N T n L X > < a : K e y V a l u e O f D i a g r a m O b j e c t K e y a n y T y p e z b w N T n L X > < a : K e y > < K e y > T a b l e s \ C u s t o m e r s _ l o o k u p \ C o l u m n s \ n u m _ c h i l d r e n _ a t _ h o m e < / K e y > < / a : K e y > < a : V a l u e   i : t y p e = " D i a g r a m D i s p l a y N o d e V i e w S t a t e " > < H e i g h t > 1 5 0 < / H e i g h t > < I s E x p a n d e d > t r u e < / I s E x p a n d e d > < W i d t h > 2 0 0 < / W i d t h > < / a : V a l u e > < / a : K e y V a l u e O f D i a g r a m O b j e c t K e y a n y T y p e z b w N T n L X > < a : K e y V a l u e O f D i a g r a m O b j e c t K e y a n y T y p e z b w N T n L X > < a : K e y > < K e y > T a b l e s \ C u s t o m e r s _ l o o k u p \ C o l u m n s \ e d u c a t i o n < / K e y > < / a : K e y > < a : V a l u e   i : t y p e = " D i a g r a m D i s p l a y N o d e V i e w S t a t e " > < H e i g h t > 1 5 0 < / H e i g h t > < I s E x p a n d e d > t r u e < / I s E x p a n d e d > < W i d t h > 2 0 0 < / W i d t h > < / a : V a l u e > < / a : K e y V a l u e O f D i a g r a m O b j e c t K e y a n y T y p e z b w N T n L X > < a : K e y V a l u e O f D i a g r a m O b j e c t K e y a n y T y p e z b w N T n L X > < a : K e y > < K e y > T a b l e s \ C u s t o m e r s _ l o o k u p \ C o l u m n s \ a c c t _ o p e n _ d a t e < / K e y > < / a : K e y > < a : V a l u e   i : t y p e = " D i a g r a m D i s p l a y N o d e V i e w S t a t e " > < H e i g h t > 1 5 0 < / H e i g h t > < I s E x p a n d e d > t r u e < / I s E x p a n d e d > < W i d t h > 2 0 0 < / W i d t h > < / a : V a l u e > < / a : K e y V a l u e O f D i a g r a m O b j e c t K e y a n y T y p e z b w N T n L X > < a : K e y V a l u e O f D i a g r a m O b j e c t K e y a n y T y p e z b w N T n L X > < a : K e y > < K e y > T a b l e s \ C u s t o m e r s _ l o o k u p \ C o l u m n s \ m e m b e r _ c a r d < / K e y > < / a : K e y > < a : V a l u e   i : t y p e = " D i a g r a m D i s p l a y N o d e V i e w S t a t e " > < H e i g h t > 1 5 0 < / H e i g h t > < I s E x p a n d e d > t r u e < / I s E x p a n d e d > < W i d t h > 2 0 0 < / W i d t h > < / a : V a l u e > < / a : K e y V a l u e O f D i a g r a m O b j e c t K e y a n y T y p e z b w N T n L X > < a : K e y V a l u e O f D i a g r a m O b j e c t K e y a n y T y p e z b w N T n L X > < a : K e y > < K e y > T a b l e s \ C u s t o m e r s _ l o o k u p \ C o l u m n s \ o c c u p a t i o n < / K e y > < / a : K e y > < a : V a l u e   i : t y p e = " D i a g r a m D i s p l a y N o d e V i e w S t a t e " > < H e i g h t > 1 5 0 < / H e i g h t > < I s E x p a n d e d > t r u e < / I s E x p a n d e d > < W i d t h > 2 0 0 < / W i d t h > < / a : V a l u e > < / a : K e y V a l u e O f D i a g r a m O b j e c t K e y a n y T y p e z b w N T n L X > < a : K e y V a l u e O f D i a g r a m O b j e c t K e y a n y T y p e z b w N T n L X > < a : K e y > < K e y > T a b l e s \ C u s t o m e r s _ l o o k u p \ C o l u m n s \ h o m e o w n e r < / K e y > < / a : K e y > < a : V a l u e   i : t y p e = " D i a g r a m D i s p l a y N o d e V i e w S t a t e " > < H e i g h t > 1 5 0 < / H e i g h t > < I s E x p a n d e d > t r u e < / I s E x p a n d e d > < W i d t h > 2 0 0 < / W i d t h > < / a : V a l u e > < / a : K e y V a l u e O f D i a g r a m O b j e c t K e y a n y T y p e z b w N T n L X > < a : K e y V a l u e O f D i a g r a m O b j e c t K e y a n y T y p e z b w N T n L X > < a : K e y > < K e y > T a b l e s \ C u s t o m e r s _ l o o k u p \ C o l u m n s \ F u l l _ n a m e < / K e y > < / a : K e y > < a : V a l u e   i : t y p e = " D i a g r a m D i s p l a y N o d e V i e w S t a t e " > < H e i g h t > 1 5 0 < / H e i g h t > < I s E x p a n d e d > t r u e < / I s E x p a n d e d > < W i d t h > 2 0 0 < / W i d t h > < / a : V a l u e > < / a : K e y V a l u e O f D i a g r a m O b j e c t K e y a n y T y p e z b w N T n L X > < a : K e y V a l u e O f D i a g r a m O b j e c t K e y a n y T y p e z b w N T n L X > < a : K e y > < K e y > T a b l e s \ C u s t o m e r s _ l o o k u p \ C o l u m n s \ B i r t h _ y e a r < / K e y > < / a : K e y > < a : V a l u e   i : t y p e = " D i a g r a m D i s p l a y N o d e V i e w S t a t e " > < H e i g h t > 1 5 0 < / H e i g h t > < I s E x p a n d e d > t r u e < / I s E x p a n d e d > < W i d t h > 2 0 0 < / W i d t h > < / a : V a l u e > < / a : K e y V a l u e O f D i a g r a m O b j e c t K e y a n y T y p e z b w N T n L X > < a : K e y V a l u e O f D i a g r a m O b j e c t K e y a n y T y p e z b w N T n L X > < a : K e y > < K e y > T a b l e s \ C u s t o m e r s _ l o o k u p \ C o l u m n s \ H a s _ c h i l d r e n < / K e y > < / a : K e y > < a : V a l u e   i : t y p e = " D i a g r a m D i s p l a y N o d e V i e w S t a t e " > < H e i g h t > 1 5 0 < / H e i g h t > < I s E x p a n d e d > t r u e < / I s E x p a n d e d > < W i d t h > 2 0 0 < / W i d t h > < / a : V a l u e > < / a : K e y V a l u e O f D i a g r a m O b j e c t K e y a n y T y p e z b w N T n L X > < a : K e y V a l u e O f D i a g r a m O b j e c t K e y a n y T y p e z b w N T n L X > < a : K e y > < K e y > T a b l e s \ C u s t o m e r s _ l o o k u p \ C o l u m n s \ C u r r e n t   A g e   ( A g e   o n   3 1   D e c   1 9 9 8 ) < / K e y > < / a : K e y > < a : V a l u e   i : t y p e = " D i a g r a m D i s p l a y N o d e V i e w S t a t e " > < H e i g h t > 1 5 0 < / H e i g h t > < I s E x p a n d e d > t r u e < / I s E x p a n d e d > < W i d t h > 2 0 0 < / W i d t h > < / a : V a l u e > < / a : K e y V a l u e O f D i a g r a m O b j e c t K e y a n y T y p e z b w N T n L X > < a : K e y V a l u e O f D i a g r a m O b j e c t K e y a n y T y p e z b w N T n L X > < a : K e y > < K e y > T a b l e s \ C u s t o m e r s _ l o o k u p \ C o l u m n s \ P r i o r i t y < / K e y > < / a : K e y > < a : V a l u e   i : t y p e = " D i a g r a m D i s p l a y N o d e V i e w S t a t e " > < H e i g h t > 1 5 0 < / H e i g h t > < I s E x p a n d e d > t r u e < / I s E x p a n d e d > < W i d t h > 2 0 0 < / W i d t h > < / a : V a l u e > < / a : K e y V a l u e O f D i a g r a m O b j e c t K e y a n y T y p e z b w N T n L X > < a : K e y V a l u e O f D i a g r a m O b j e c t K e y a n y T y p e z b w N T n L X > < a : K e y > < K e y > T a b l e s \ C u s t o m e r s _ l o o k u p \ C o l u m n s \ S h o r t   C o u n t r y < / K e y > < / a : K e y > < a : V a l u e   i : t y p e = " D i a g r a m D i s p l a y N o d e V i e w S t a t e " > < H e i g h t > 1 5 0 < / H e i g h t > < I s E x p a n d e d > t r u e < / I s E x p a n d e d > < W i d t h > 2 0 0 < / W i d t h > < / a : V a l u e > < / a : K e y V a l u e O f D i a g r a m O b j e c t K e y a n y T y p e z b w N T n L X > < a : K e y V a l u e O f D i a g r a m O b j e c t K e y a n y T y p e z b w N T n L X > < a : K e y > < K e y > T a b l e s \ C u s t o m e r s _ l o o k u p \ C o l u m n s \ H o u s e   N u m b e r < / K e y > < / a : K e y > < a : V a l u e   i : t y p e = " D i a g r a m D i s p l a y N o d e V i e w S t a t e " > < H e i g h t > 1 5 0 < / H e i g h t > < I s E x p a n d e d > t r u e < / I s E x p a n d e d > < W i d t h > 2 0 0 < / W i d t h > < / a : V a l u e > < / a : K e y V a l u e O f D i a g r a m O b j e c t K e y a n y T y p e z b w N T n L X > < a : K e y V a l u e O f D i a g r a m O b j e c t K e y a n y T y p e z b w N T n L X > < a : K e y > < K e y > T a b l e s \ C a l e n d a r _ l o o k u p < / K e y > < / a : K e y > < a : V a l u e   i : t y p e = " D i a g r a m D i s p l a y N o d e V i e w S t a t e " > < H e i g h t > 1 5 0 < / H e i g h t > < I s E x p a n d e d > t r u e < / I s E x p a n d e d > < L a y e d O u t > t r u e < / L a y e d O u t > < L e f t > 3 5 2 . 5 7 0 4 7 7 2 3 4 3 3 2 4 3 < / L e f t > < S c r o l l V e r t i c a l O f f s e t > 3 < / S c r o l l V e r t i c a l O f f s e t > < T a b I n d e x > 1 < / T a b I n d e x > < 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 T a b l e s \ C a l e n d a r _ l o o k u p \ C o l u m n s \ S t a r t   o f   M o n t h 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 T a b l e s \ C a l e n d a r _ l o o k u p \ C o l u m n s \ D a y   o f   W e e k < / 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 T a b l e s \ C a l e n d a r _ l o o k u p \ C o l u m n s \ E n d   o f   M o n t h < / K e y > < / a : K e y > < a : V a l u e   i : t y p e = " D i a g r a m D i s p l a y N o d e V i e w S t a t e " > < H e i g h t > 1 5 0 < / H e i g h t > < I s E x p a n d e d > t r u e < / I s E x p a n d e d > < W i d t h > 2 0 0 < / W i d t h > < / a : V a l u e > < / a : K e y V a l u e O f D i a g r a m O b j e c t K e y a n y T y p e z b w N T n L X > < a : K e y V a l u e O f D i a g r a m O b j e c t K e y a n y T y p e z b w N T n L X > < a : K e y > < K e y > T a b l e s \ C a l e n d a r _ l o o k u p \ C o l u m n s \ Q u a r t e r   o f   Y e a r < / K e y > < / a : K e y > < a : V a l u e   i : t y p e = " D i a g r a m D i s p l a y N o d e V i e w S t a t e " > < H e i g h t > 1 5 0 < / H e i g h t > < I s E x p a n d e d > t r u e < / I s E x p a n d e d > < W i d t h > 2 0 0 < / W i d t h > < / a : V a l u e > < / a : K e y V a l u e O f D i a g r a m O b j e c t K e y a n y T y p e z b w N T n L X > < a : K e y V a l u e O f D i a g r a m O b j e c t K e y a n y T y p e z b w N T n L X > < a : K e y > < K e y > T a b l e s \ C a l e n d a r _ l o o k u p \ C o l u m n s \ W e e k   o f   Y e a r < / K e y > < / a : K e y > < a : V a l u e   i : t y p e = " D i a g r a m D i s p l a y N o d e V i e w S t a t e " > < H e i g h t > 1 5 0 < / H e i g h t > < I s E x p a n d e d > t r u e < / I s E x p a n d e d > < W i d t h > 2 0 0 < / W i d t h > < / a : V a l u e > < / a : K e y V a l u e O f D i a g r a m O b j e c t K e y a n y T y p e z b w N T n L X > < a : K e y V a l u e O f D i a g r a m O b j e c t K e y a n y T y p e z b w N T n L X > < a : K e y > < K e y > T a b l e s \ P r o d u c t _ l o o k u p < / K e y > < / a : K e y > < a : V a l u e   i : t y p e = " D i a g r a m D i s p l a y N o d e V i e w S t a t e " > < H e i g h t > 1 5 0 < / H e i g h t > < I s E x p a n d e d > t r u e < / I s E x p a n d e d > < L a y e d O u t > t r u e < / L a y e d O u t > < L e f t > 6 5 4 . 4 7 4 2 8 7 8 0 1 9 9 8 3 4 < / L e f t > < T a b I n d e x > 2 < / T a b I n d e x > < 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 T a b l e s \ P r o d u c t _ l o o k u p \ C o l u m n s \ P r i c e   T i e r < / 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 T a b l e s \ R e g i o n s _ l o o k u p < / K e y > < / a : K e y > < a : V a l u e   i : t y p e = " D i a g r a m D i s p l a y N o d e V i e w S t a t e " > < H e i g h t > 1 5 0 < / H e i g h t > < I s E x p a n d e d > t r u e < / I s E x p a n d e d > < L a y e d O u t > t r u e < / L a y e d O u t > < L e f t > 1 1 4 4 . 3 7 8 0 9 8 3 6 9 6 6 3 8 < / L e f t > < T a b I n d e x > 3 < / T a b I n d e x > < T o p > 8 0 < / T o p > < W i d t h > 2 0 0 < / W i d t h > < / a : V a l u e > < / a : K e y V a l u e O f D i a g r a m O b j e c t K e y a n y T y p e z b w N T n L X > < a : K e y V a l u e O f D i a g r a m O b j e c t K e y a n y T y p e z b w N T n L X > < a : K e y > < K e y > T a b l e s \ R e g i o n s _ l o o k u p \ C o l u m n s \ r e g i o n _ i d < / K e y > < / a : K e y > < a : V a l u e   i : t y p e = " D i a g r a m D i s p l a y N o d e V i e w S t a t e " > < H e i g h t > 1 5 0 < / H e i g h t > < I s E x p a n d e d > t r u e < / I s E x p a n d e d > < W i d t h > 2 0 0 < / W i d t h > < / a : V a l u e > < / a : K e y V a l u e O f D i a g r a m O b j e c t K e y a n y T y p e z b w N T n L X > < a : K e y V a l u e O f D i a g r a m O b j e c t K e y a n y T y p e z b w N T n L X > < a : K e y > < K e y > T a b l e s \ R e g i o n s _ l o o k u p \ C o l u m n s \ s a l e s _ d i s t r i c t < / K e y > < / a : K e y > < a : V a l u e   i : t y p e = " D i a g r a m D i s p l a y N o d e V i e w S t a t e " > < H e i g h t > 1 5 0 < / H e i g h t > < I s E x p a n d e d > t r u e < / I s E x p a n d e d > < W i d t h > 2 0 0 < / W i d t h > < / a : V a l u e > < / a : K e y V a l u e O f D i a g r a m O b j e c t K e y a n y T y p e z b w N T n L X > < a : K e y V a l u e O f D i a g r a m O b j e c t K e y a n y T y p e z b w N T n L X > < a : K e y > < K e y > T a b l e s \ R e g i o n s _ l o o k u p \ C o l u m n s \ s a l e s _ r e g i o n < / K e y > < / a : K e y > < a : V a l u e   i : t y p e = " D i a g r a m D i s p l a y N o d e V i e w S t a t e " > < H e i g h t > 1 5 0 < / H e i g h t > < I s E x p a n d e d > t r u e < / I s E x p a n d e d > < W i d t h > 2 0 0 < / W i d t h > < / a : V a l u e > < / a : K e y V a l u e O f D i a g r a m O b j e c t K e y a n y T y p e z b w N T n L X > < a : K e y V a l u e O f D i a g r a m O b j e c t K e y a n y T y p e z b w N T n L X > < a : K e y > < K e y > T a b l e s \ S t o r e s _ l o o k u p < / K e y > < / a : K e y > < a : V a l u e   i : t y p e = " D i a g r a m D i s p l a y N o d e V i e w S t a t e " > < H e i g h t > 1 5 0 < / H e i g h t > < I s E x p a n d e d > t r u e < / I s E x p a n d e d > < L a y e d O u t > t r u e < / L a y e d O u t > < L e f t > 8 7 0 . 9 4 8 5 7 5 6 0 3 9 9 6 2 3 < / L e f t > < S c r o l l V e r t i c a l O f f s e t > 1 4 4 < / S c r o l l V e r t i c a l O f f s e t > < T a b I n d e x > 6 < / T a b I n d e x > < T o p > 1 7 9 . 3 3 3 3 3 3 3 3 3 3 3 3 3 1 < / T o p > < W i d t h > 2 0 0 < / W i d t h > < / a : V a l u e > < / a : K e y V a l u e O f D i a g r a m O b j e c t K e y a n y T y p e z b w N T n L X > < a : K e y V a l u e O f D i a g r a m O b j e c t K e y a n y T y p e z b w N T n L X > < a : K e y > < K e y > T a b l e s \ S t o r e s _ l o o k u p \ C o l u m n s \ s t o r e _ i d < / K e y > < / a : K e y > < a : V a l u e   i : t y p e = " D i a g r a m D i s p l a y N o d e V i e w S t a t e " > < H e i g h t > 1 5 0 < / H e i g h t > < I s E x p a n d e d > t r u e < / I s E x p a n d e d > < W i d t h > 2 0 0 < / W i d t h > < / a : V a l u e > < / a : K e y V a l u e O f D i a g r a m O b j e c t K e y a n y T y p e z b w N T n L X > < a : K e y V a l u e O f D i a g r a m O b j e c t K e y a n y T y p e z b w N T n L X > < a : K e y > < K e y > T a b l e s \ S t o r e s _ l o o k u p \ C o l u m n s \ r e g i o n _ i d < / K e y > < / a : K e y > < a : V a l u e   i : t y p e = " D i a g r a m D i s p l a y N o d e V i e w S t a t e " > < H e i g h t > 1 5 0 < / H e i g h t > < I s E x p a n d e d > t r u e < / I s E x p a n d e d > < W i d t h > 2 0 0 < / W i d t h > < / a : V a l u e > < / a : K e y V a l u e O f D i a g r a m O b j e c t K e y a n y T y p e z b w N T n L X > < a : K e y V a l u e O f D i a g r a m O b j e c t K e y a n y T y p e z b w N T n L X > < a : K e y > < K e y > T a b l e s \ S t o r e s _ l o o k u p \ C o l u m n s \ s t o r e _ t y p e < / K e y > < / a : K e y > < a : V a l u e   i : t y p e = " D i a g r a m D i s p l a y N o d e V i e w S t a t e " > < H e i g h t > 1 5 0 < / H e i g h t > < I s E x p a n d e d > t r u e < / I s E x p a n d e d > < W i d t h > 2 0 0 < / W i d t h > < / a : V a l u e > < / a : K e y V a l u e O f D i a g r a m O b j e c t K e y a n y T y p e z b w N T n L X > < a : K e y V a l u e O f D i a g r a m O b j e c t K e y a n y T y p e z b w N T n L X > < a : K e y > < K e y > T a b l e s \ S t o r e s _ l o o k u p \ C o l u m n s \ s t o r e _ n a m e < / K e y > < / a : K e y > < a : V a l u e   i : t y p e = " D i a g r a m D i s p l a y N o d e V i e w S t a t e " > < H e i g h t > 1 5 0 < / H e i g h t > < I s E x p a n d e d > t r u e < / I s E x p a n d e d > < W i d t h > 2 0 0 < / W i d t h > < / a : V a l u e > < / a : K e y V a l u e O f D i a g r a m O b j e c t K e y a n y T y p e z b w N T n L X > < a : K e y V a l u e O f D i a g r a m O b j e c t K e y a n y T y p e z b w N T n L X > < a : K e y > < K e y > T a b l e s \ S t o r e s _ l o o k u p \ C o l u m n s \ s t o r e _ s t r e e t _ a d d r e s s < / K e y > < / a : K e y > < a : V a l u e   i : t y p e = " D i a g r a m D i s p l a y N o d e V i e w S t a t e " > < H e i g h t > 1 5 0 < / H e i g h t > < I s E x p a n d e d > t r u e < / I s E x p a n d e d > < W i d t h > 2 0 0 < / W i d t h > < / a : V a l u e > < / a : K e y V a l u e O f D i a g r a m O b j e c t K e y a n y T y p e z b w N T n L X > < a : K e y V a l u e O f D i a g r a m O b j e c t K e y a n y T y p e z b w N T n L X > < a : K e y > < K e y > T a b l e s \ S t o r e s _ l o o k u p \ C o l u m n s \ C i t y < / K e y > < / a : K e y > < a : V a l u e   i : t y p e = " D i a g r a m D i s p l a y N o d e V i e w S t a t e " > < H e i g h t > 1 5 0 < / H e i g h t > < I s E x p a n d e d > t r u e < / I s E x p a n d e d > < W i d t h > 2 0 0 < / W i d t h > < / a : V a l u e > < / a : K e y V a l u e O f D i a g r a m O b j e c t K e y a n y T y p e z b w N T n L X > < a : K e y V a l u e O f D i a g r a m O b j e c t K e y a n y T y p e z b w N T n L X > < a : K e y > < K e y > T a b l e s \ S t o r e s _ l o o k u p \ C o l u m n s \ S t a t e / P r o v i n c e < / K e y > < / a : K e y > < a : V a l u e   i : t y p e = " D i a g r a m D i s p l a y N o d e V i e w S t a t e " > < H e i g h t > 1 5 0 < / H e i g h t > < I s E x p a n d e d > t r u e < / I s E x p a n d e d > < W i d t h > 2 0 0 < / W i d t h > < / a : V a l u e > < / a : K e y V a l u e O f D i a g r a m O b j e c t K e y a n y T y p e z b w N T n L X > < a : K e y V a l u e O f D i a g r a m O b j e c t K e y a n y T y p e z b w N T n L X > < a : K e y > < K e y > T a b l e s \ S t o r e s _ l o o k u p \ C o l u m n s \ C o u n t r y < / K e y > < / a : K e y > < a : V a l u e   i : t y p e = " D i a g r a m D i s p l a y N o d e V i e w S t a t e " > < H e i g h t > 1 5 0 < / H e i g h t > < I s E x p a n d e d > t r u e < / I s E x p a n d e d > < W i d t h > 2 0 0 < / W i d t h > < / a : V a l u e > < / a : K e y V a l u e O f D i a g r a m O b j e c t K e y a n y T y p e z b w N T n L X > < a : K e y V a l u e O f D i a g r a m O b j e c t K e y a n y T y p e z b w N T n L X > < a : K e y > < K e y > T a b l e s \ S t o r e s _ l o o k u p \ C o l u m n s \ s t o r e _ p h o n e < / K e y > < / a : K e y > < a : V a l u e   i : t y p e = " D i a g r a m D i s p l a y N o d e V i e w S t a t e " > < H e i g h t > 1 5 0 < / H e i g h t > < I s E x p a n d e d > t r u e < / I s E x p a n d e d > < W i d t h > 2 0 0 < / W i d t h > < / a : V a l u e > < / a : K e y V a l u e O f D i a g r a m O b j e c t K e y a n y T y p e z b w N T n L X > < a : K e y V a l u e O f D i a g r a m O b j e c t K e y a n y T y p e z b w N T n L X > < a : K e y > < K e y > T a b l e s \ S t o r e s _ l o o k u p \ C o l u m n s \ f i r s t _ o p e n e d _ d a t e < / K e y > < / a : K e y > < a : V a l u e   i : t y p e = " D i a g r a m D i s p l a y N o d e V i e w S t a t e " > < H e i g h t > 1 5 0 < / H e i g h t > < I s E x p a n d e d > t r u e < / I s E x p a n d e d > < W i d t h > 2 0 0 < / W i d t h > < / a : V a l u e > < / a : K e y V a l u e O f D i a g r a m O b j e c t K e y a n y T y p e z b w N T n L X > < a : K e y V a l u e O f D i a g r a m O b j e c t K e y a n y T y p e z b w N T n L X > < a : K e y > < K e y > T a b l e s \ S t o r e s _ l o o k u p \ C o l u m n s \ l a s t _ r e m o d e l _ d a t e < / K e y > < / a : K e y > < a : V a l u e   i : t y p e = " D i a g r a m D i s p l a y N o d e V i e w S t a t e " > < H e i g h t > 1 5 0 < / H e i g h t > < I s E x p a n d e d > t r u e < / I s E x p a n d e d > < W i d t h > 2 0 0 < / W i d t h > < / a : V a l u e > < / a : K e y V a l u e O f D i a g r a m O b j e c t K e y a n y T y p e z b w N T n L X > < a : K e y V a l u e O f D i a g r a m O b j e c t K e y a n y T y p e z b w N T n L X > < a : K e y > < K e y > T a b l e s \ S t o r e s _ l o o k u p \ C o l u m n s \ t o t a l _ s q f t < / K e y > < / a : K e y > < a : V a l u e   i : t y p e = " D i a g r a m D i s p l a y N o d e V i e w S t a t e " > < H e i g h t > 1 5 0 < / H e i g h t > < I s E x p a n d e d > t r u e < / I s E x p a n d e d > < W i d t h > 2 0 0 < / W i d t h > < / a : V a l u e > < / a : K e y V a l u e O f D i a g r a m O b j e c t K e y a n y T y p e z b w N T n L X > < a : K e y V a l u e O f D i a g r a m O b j e c t K e y a n y T y p e z b w N T n L X > < a : K e y > < K e y > T a b l e s \ S t o r e s _ l o o k u p \ C o l u m n s \ g r o c e r y _ s q f t < / K e y > < / a : K e y > < a : V a l u e   i : t y p e = " D i a g r a m D i s p l a y N o d e V i e w S t a t e " > < H e i g h t > 1 5 0 < / H e i g h t > < I s E x p a n d e d > t r u e < / I s E x p a n d e d > < W i d t h > 2 0 0 < / W i d t h > < / a : V a l u e > < / a : K e y V a l u e O f D i a g r a m O b j e c t K e y a n y T y p e z b w N T n L X > < a : K e y V a l u e O f D i a g r a m O b j e c t K e y a n y T y p e z b w N T n L X > < a : K e y > < K e y > T a b l e s \ S t o r e s _ l o o k u p \ C o l u m n s \ f u l l _ a d d r e s s < / K e y > < / a : K e y > < a : V a l u e   i : t y p e = " D i a g r a m D i s p l a y N o d e V i e w S t a t e " > < H e i g h t > 1 5 0 < / H e i g h t > < I s E x p a n d e d > t r u e < / I s E x p a n d e d > < W i d t h > 2 0 0 < / W i d t h > < / a : V a l u e > < / a : K e y V a l u e O f D i a g r a m O b j e c t K e y a n y T y p e z b w N T n L X > < a : K e y V a l u e O f D i a g r a m O b j e c t K e y a n y T y p e z b w N T n L X > < a : K e y > < K e y > T a b l e s \ S t o r e s _ l o o k u p \ C o l u m n s \ A r e a _ c o d e < / K e y > < / a : K e y > < a : V a l u e   i : t y p e = " D i a g r a m D i s p l a y N o d e V i e w S t a t e " > < H e i g h t > 1 5 0 < / H e i g h t > < I s E x p a n d e d > t r u e < / I s E x p a n d e d > < W i d t h > 2 0 0 < / W i d t h > < / a : V a l u e > < / a : K e y V a l u e O f D i a g r a m O b j e c t K e y a n y T y p e z b w N T n L X > < a : K e y V a l u e O f D i a g r a m O b j e c t K e y a n y T y p e z b w N T n L X > < a : K e y > < K e y > T a b l e s \ S t o r e s _ l o o k u p \ C o l u m n s \ Y e a r s   s i n c e   r e m o d e l e d < / K e y > < / a : K e y > < a : V a l u e   i : t y p e = " D i a g r a m D i s p l a y N o d e V i e w S t a t e " > < H e i g h t > 1 5 0 < / H e i g h t > < I s E x p a n d e d > t r u e < / I s E x p a n d e d > < W i d t h > 2 0 0 < / W i d t h > < / a : V a l u e > < / a : K e y V a l u e O f D i a g r a m O b j e c t K e y a n y T y p e z b w N T n L X > < a : K e y V a l u e O f D i a g r a m O b j e c t K e y a n y T y p e z b w N T n L X > < a : K e y > < K e y > T a b l e s \ T r a n s a c t i o n s < / K e y > < / a : K e y > < a : V a l u e   i : t y p e = " D i a g r a m D i s p l a y N o d e V i e w S t a t e " > < H e i g h t > 1 5 6 . 6 6 6 6 6 6 6 6 6 6 6 6 6 3 < / H e i g h t > < I s E x p a n d e d > t r u e < / I s E x p a n d e d > < L a y e d O u t > t r u e < / L a y e d O u t > < L e f t > 1 6 4 . 8 5 2 3 8 6 1 7 1 6 6 2 4 9 < / L e f t > < S c r o l l V e r t i c a l O f f s e t > 1 . 7 5 3 3 3 3 3 3 3 3 3 3 3 8 7 1 < / S c r o l l V e r t i c a l O f f s e t > < T a b I n d e x > 4 < / T a b I n d e x > < T o p > 2 7 5 . 3 3 3 3 3 3 3 3 3 3 3 3 1 4 < / 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 T a b l e s \ T r a n s a c t i o n s \ C o l u m n s \ R e v e n u e < / K e y > < / a : K e y > < a : V a l u e   i : t y p e = " D i a g r a m D i s p l a y N o d e V i e w S t a t e " > < H e i g h t > 1 5 0 < / H e i g h t > < I s E x p a n d e d > t r u e < / I s E x p a n d e d > < W i d t h > 2 0 0 < / W i d t h > < / a : V a l u e > < / a : K e y V a l u e O f D i a g r a m O b j e c t K e y a n y T y p e z b w N T n L X > < a : K e y V a l u e O f D i a g r a m O b j e c t K e y a n y T y p e z b w N T n L X > < a : K e y > < K e y > T a b l e s \ T r a n s a c t i o n s \ C o l u m n s \ C o s t < / K e y > < / a : K e y > < a : V a l u e   i : t y p e = " D i a g r a m D i s p l a y N o d e V i e w S t a t e " > < H e i g h t > 1 5 0 < / H e i g h t > < I s E x p a n d e d > t r u e < / I s E x p a n d e d > < W i d t h > 2 0 0 < / W i d t h > < / a : V a l u e > < / a : K e y V a l u e O f D i a g r a m O b j e c t K e y a n y T y p e z b w N T n L X > < a : K e y V a l u e O f D i a g r a m O b j e c t K e y a n y T y p e z b w N T n L X > < a : K e y > < K e y > T a b l e s \ T r a n s a c t i o n s \ M e a s u r e s \ Q u a n t i t y   S o l d < / 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K e y > < / a : K e y > < a : V a l u e   i : t y p e = " D i a g r a m D i s p l a y N o d e V i e w S t a t e " > < H e i g h t > 1 5 0 < / H e i g h t > < I s E x p a n d e d > t r u e < / I s E x p a n d e d > < W i d t h > 2 0 0 < / W i d t h > < / a : V a l u e > < / a : K e y V a l u e O f D i a g r a m O b j e c t K e y a n y T y p e z b w N T n L X > < a : K e y V a l u e O f D i a g r a m O b j e c t K e y a n y T y p e z b w N T n L X > < a : K e y > < K e y > T a b l e s \ T r a n s a c t i o n s \ M e a s u r e s \ %   W e e k e n d   T r a n s a c t i o n < / 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 T a b l e s \ T r a n s a c t i o n s \ M e a s u r e s \ T o t a l 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 T a b l e s \ T r a n s a c t i o n s \ M e a s u r e s \ T o t a l   P r o f i t < / K e y > < / a : K e y > < a : V a l u e   i : t y p e = " D i a g r a m D i s p l a y N o d e V i e w S t a t e " > < H e i g h t > 1 5 0 < / H e i g h t > < I s E x p a n d e d > t r u e < / I s E x p a n d e d > < W i d t h > 2 0 0 < / W i d t h > < / a : V a l u e > < / a : K e y V a l u e O f D i a g r a m O b j e c t K e y a n y T y p e z b w N T n L X > < a : K e y V a l u e O f D i a g r a m O b j e c t K e y a n y T y p e z b w N T n L X > < a : K e y > < K e y > T a b l e s \ T r a n s a c t i o n s \ M e a s u r e s \ P r o f i t   M a r g i n < / K e y > < / a : K e y > < a : V a l u e   i : t y p e = " D i a g r a m D i s p l a y N o d e V i e w S t a t e " > < H e i g h t > 1 5 0 < / H e i g h t > < I s E x p a n d e d > t r u e < / I s E x p a n d e d > < W i d t h > 2 0 0 < / W i d t h > < / a : V a l u e > < / a : K e y V a l u e O f D i a g r a m O b j e c t K e y a n y T y p e z b w N T n L X > < a : K e y V a l u e O f D i a g r a m O b j e c t K e y a n y T y p e z b w N T n L X > < a : K e y > < K e y > T a b l e s \ T r a n s a c t i o n s \ M e a s u r e s \ Y T D   R e v e n u e < / K e y > < / a : K e y > < a : V a l u e   i : t y p e = " D i a g r a m D i s p l a y N o d e V i e w S t a t e " > < H e i g h t > 1 5 0 < / H e i g h t > < I s E x p a n d e d > t r u e < / I s E x p a n d e d > < W i d t h > 2 0 0 < / W i d t h > < / a : V a l u e > < / a : K e y V a l u e O f D i a g r a m O b j e c t K e y a n y T y p e z b w N T n L X > < a : K e y V a l u e O f D i a g r a m O b j e c t K e y a n y T y p e z b w N T n L X > < a : K e y > < K e y > T a b l e s \ T r a n s a c t i o n s \ M e a s u r e s \ 6 0 - D a y   R e v e n u e < / K e y > < / a : K e y > < a : V a l u e   i : t y p e = " D i a g r a m D i s p l a y N o d e V i e w S t a t e " > < H e i g h t > 1 5 0 < / H e i g h t > < I s E x p a n d e d > t r u e < / I s E x p a n d e d > < W i d t h > 2 0 0 < / W i d t h > < / a : V a l u e > < / a : K e y V a l u e O f D i a g r a m O b j e c t K e y a n y T y p e z b w N T n L X > < a : K e y V a l u e O f D i a g r a m O b j e c t K e y a n y T y p e z b w N T n L X > < a : K e y > < K e y > T a b l e s \ T r a n s a c t i o n s \ M e a s u r e s \ L a s t   M o n t h   T r a n s a c t i o n s < / K e y > < / a : K e y > < a : V a l u e   i : t y p e = " D i a g r a m D i s p l a y N o d e V i e w S t a t e " > < H e i g h t > 1 5 0 < / H e i g h t > < I s E x p a n d e d > t r u e < / I s E x p a n d e d > < W i d t h > 2 0 0 < / W i d t h > < / a : V a l u e > < / a : K e y V a l u e O f D i a g r a m O b j e c t K e y a n y T y p e z b w N T n L X > < a : K e y V a l u e O f D i a g r a m O b j e c t K e y a n y T y p e z b w N T n L X > < a : K e y > < K e y > T a b l e s \ T r a n s a c t i o n s \ M e a s u r e s \ L a s t   M o n t h   R e v e n u e < / K e y > < / a : K e y > < a : V a l u e   i : t y p e = " D i a g r a m D i s p l a y N o d e V i e w S t a t e " > < H e i g h t > 1 5 0 < / H e i g h t > < I s E x p a n d e d > t r u e < / I s E x p a n d e d > < W i d t h > 2 0 0 < / W i d t h > < / a : V a l u e > < / a : K e y V a l u e O f D i a g r a m O b j e c t K e y a n y T y p e z b w N T n L X > < a : K e y V a l u e O f D i a g r a m O b j e c t K e y a n y T y p e z b w N T n L X > < a : K e y > < K e y > T a b l e s \ T r a n s a c t i o n s \ M e a s u r e s \ L a s t   M o n t h   P r o f i t < / K e y > < / a : K e y > < a : V a l u e   i : t y p e = " D i a g r a m D i s p l a y N o d e V i e w S t a t e " > < H e i g h t > 1 5 0 < / H e i g h t > < I s E x p a n d e d > t r u e < / I s E x p a n d e d > < W i d t h > 2 0 0 < / W i d t h > < / a : V a l u e > < / a : K e y V a l u e O f D i a g r a m O b j e c t K e y a n y T y p e z b w N T n L X > < a : K e y V a l u e O f D i a g r a m O b j e c t K e y a n y T y p e z b w N T n L X > < a : K e y > < K e y > T a b l e s \ T r a n s a c t i o n s \ M e a s u r e s \ R e v e n u e   T a r g e t < / K e y > < / a : K e y > < a : V a l u e   i : t y p e = " D i a g r a m D i s p l a y N o d e V i e w S t a t e " > < H e i g h t > 1 5 0 < / H e i g h t > < I s E x p a n d e d > t r u e < / I s E x p a n d e d > < W i d t h > 2 0 0 < / W i d t h > < / a : V a l u e > < / a : K e y V a l u e O f D i a g r a m O b j e c t K e y a n y T y p e z b w N T n L X > < a : K e y V a l u e O f D i a g r a m O b j e c t K e y a n y T y p e z b w N T n L X > < a : K e y > < K e y > T a b l e s \ T r a n s a c t i o n s \ M e a s u r e s \ S u m   o f   R e v e n u e < / K e y > < / a : K e y > < a : V a l u e   i : t y p e = " D i a g r a m D i s p l a y N o d e V i e w S t a t e " > < H e i g h t > 1 5 0 < / H e i g h t > < I s E x p a n d e d > t r u e < / I s E x p a n d e d > < W i d t h > 2 0 0 < / W i d t h > < / a : V a l u e > < / a : K e y V a l u e O f D i a g r a m O b j e c t K e y a n y T y p e z b w N T n L X > < a : K e y V a l u e O f D i a g r a m O b j e c t K e y a n y T y p e z b w N T n L X > < a : K e y > < K e y > T a b l e s \ T r a n s a c t i o n s \ S u m   o f   R e v e n u e \ A d d i t i o n a l   I n f o \ I m p l i c i t   M e a s u r e < / K e y > < / a : K e y > < a : V a l u e   i : t y p e = " D i a g r a m D i s p l a y V i e w S t a t e I D i a g r a m T a g A d d i t i o n a l I n f o " / > < / a : K e y V a l u e O f D i a g r a m O b j e c t K e y a n y T y p e z b w N T n L X > < a : K e y V a l u e O f D i a g r a m O b j e c t K e y a n y T y p e z b w N T n L X > < a : K e y > < K e y > T a b l e s \ R e t u r n s < / K e y > < / a : K e y > < a : V a l u e   i : t y p e = " D i a g r a m D i s p l a y N o d e V i e w S t a t e " > < H e i g h t > 1 5 0 < / H e i g h t > < I s E x p a n d e d > t r u e < / I s E x p a n d e d > < I s F o c u s e d > t r u e < / I s F o c u s e d > < L a y e d O u t > t r u e < / L a y e d O u t > < L e f t > 5 1 2 . 0 8 9 5 3 0 0 7 2 6 6 2 1 1 < / L e f t > < T a b I n d e x > 5 < / T a b I n d e x > < T o p > 2 8 5 . 9 9 9 9 9 9 9 9 9 9 9 9 8 9 < / 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 T a b l e s \ R e t u r n s \ M e a s u r e s \ T o t a l   R e t u r n s < / K e y > < / a : K e y > < a : V a l u e   i : t y p e = " D i a g r a m D i s p l a y N o d e V i e w S t a t e " > < H e i g h t > 1 5 0 < / H e i g h t > < I s E x p a n d e d > t r u e < / I s E x p a n d e d > < W i d t h > 2 0 0 < / W i d t h > < / a : V a l u e > < / a : K e y V a l u e O f D i a g r a m O b j e c t K e y a n y T y p e z b w N T n L X > < a : K e y V a l u e O f D i a g r a m O b j e c t K e y a n y T y p e z b w N T n L X > < a : K e y > < K e y > T a b l e s \ R e t u r n s \ M e a s u r e s \ R e t u r n e d   R a t e < / K e y > < / a : K e y > < a : V a l u e   i : t y p e = " D i a g r a m D i s p l a y N o d e V i e w S t a t e " > < H e i g h t > 1 5 0 < / H e i g h t > < I s E x p a n d e d > t r u e < / I s E x p a n d e d > < W i d t h > 2 0 0 < / W i d t h > < / a : V a l u e > < / a : K e y V a l u e O f D i a g r a m O b j e c t K e y a n y T y p e z b w N T n L X > < a : K e y V a l u e O f D i a g r a m O b j e c t K e y a n y T y p e z b w N T n L X > < a : K e y > < K e y > T a b l e s \ R e t u r n s \ M e a s u r e s \ A l l   R e t u r n s < / K e y > < / a : K e y > < a : V a l u e   i : t y p e = " D i a g r a m D i s p l a y N o d e V i e w S t a t e " > < H e i g h t > 1 5 0 < / H e i g h t > < I s E x p a n d e d > t r u e < / I s E x p a n d e d > < W i d t h > 2 0 0 < / W i d t h > < / a : V a l u e > < / a : K e y V a l u e O f D i a g r a m O b j e c t K e y a n y T y p e z b w N T n L X > < a : K e y V a l u e O f D i a g r a m O b j e c t K e y a n y T y p e z b w N T n L X > < a : K e y > < K e y > T a b l e s \ R e t u r n s \ M e a s u r e s \ L a s t   M o n t h   R e t u r n s < / K e y > < / a : K e y > < a : V a l u e   i : t y p e = " D i a g r a m D i s p l a y N o d e V i e w S t a t e " > < H e i g h t > 1 5 0 < / H e i g h t > < I s E x p a n d e d > t r u e < / I s E x p a n d e d > < W i d t h > 2 0 0 < / W i d t h > < / a : V a l u e > < / a : K e y V a l u e O f D i a g r a m O b j e c t K e y a n y T y p e z b w N T n L X > < a : K e y V a l u e O f D i a g r a m O b j e c t K e y a n y T y p e z b w N T n L X > < a : K e y > < K e y > R e l a t i o n s h i p s \ & l t ; T a b l e s \ S t o r e s _ l o o k u p \ C o l u m n s \ r e g i o n _ i d & g t ; - & l t ; T a b l e s \ R e g i o n s _ l o o k u p \ C o l u m n s \ r e g i o n _ i d & g t ; < / K e y > < / a : K e y > < a : V a l u e   i : t y p e = " D i a g r a m D i s p l a y L i n k V i e w S t a t e " > < A u t o m a t i o n P r o p e r t y H e l p e r T e x t > E n d   p o i n t   1 :   ( 1 0 8 6 . 9 4 8 5 7 5 6 0 4 , 2 5 4 . 3 3 3 3 3 3 ) .   E n d   p o i n t   2 :   ( 1 1 2 8 . 3 7 8 0 9 8 3 6 9 6 6 , 1 5 5 )   < / A u t o m a t i o n P r o p e r t y H e l p e r T e x t > < L a y e d O u t > t r u e < / L a y e d O u t > < P o i n t s   x m l n s : b = " h t t p : / / s c h e m a s . d a t a c o n t r a c t . o r g / 2 0 0 4 / 0 7 / S y s t e m . W i n d o w s " > < b : P o i n t > < b : _ x > 1 0 8 6 . 9 4 8 5 7 5 6 0 3 9 9 6 2 < / b : _ x > < b : _ y > 2 5 4 . 3 3 3 3 3 3 0 0 0 0 0 0 0 4 < / b : _ y > < / b : P o i n t > < b : P o i n t > < b : _ x > 1 1 0 5 . 6 6 3 3 3 7 < / b : _ x > < b : _ y > 2 5 4 . 3 3 3 3 3 3 < / b : _ y > < / b : P o i n t > < b : P o i n t > < b : _ x > 1 1 0 7 . 6 6 3 3 3 7 < / b : _ x > < b : _ y > 2 5 2 . 3 3 3 3 3 3 < / b : _ y > < / b : P o i n t > < b : P o i n t > < b : _ x > 1 1 0 7 . 6 6 3 3 3 7 < / b : _ x > < b : _ y > 1 5 7 < / b : _ y > < / b : P o i n t > < b : P o i n t > < b : _ x > 1 1 0 9 . 6 6 3 3 3 7 < / b : _ x > < b : _ y > 1 5 5 < / b : _ y > < / b : P o i n t > < b : P o i n t > < b : _ x > 1 1 2 8 . 3 7 8 0 9 8 3 6 9 6 6 3 8 < / b : _ x > < b : _ y > 1 5 5 < / b : _ y > < / b : P o i n t > < / P o i n t s > < / a : V a l u e > < / a : K e y V a l u e O f D i a g r a m O b j e c t K e y a n y T y p e z b w N T n L X > < a : K e y V a l u e O f D i a g r a m O b j e c t K e y a n y T y p e z b w N T n L X > < a : K e y > < K e y > R e l a t i o n s h i p s \ & l t ; T a b l e s \ S t o r e s _ l o o k u p \ C o l u m n s \ r e g i o n _ i d & g t ; - & l t ; T a b l e s \ R e g i o n s _ l o o k u p \ C o l u m n s \ r e g i o n _ i d & g t ; \ F K < / K e y > < / a : K e y > < a : V a l u e   i : t y p e = " D i a g r a m D i s p l a y L i n k E n d p o i n t V i e w S t a t e " > < H e i g h t > 1 6 < / H e i g h t > < L a b e l L o c a t i o n   x m l n s : b = " h t t p : / / s c h e m a s . d a t a c o n t r a c t . o r g / 2 0 0 4 / 0 7 / S y s t e m . W i n d o w s " > < b : _ x > 1 0 7 0 . 9 4 8 5 7 5 6 0 3 9 9 6 2 < / b : _ x > < b : _ y > 2 4 6 . 3 3 3 3 3 3 0 0 0 0 0 0 0 4 < / b : _ y > < / L a b e l L o c a t i o n > < L o c a t i o n   x m l n s : b = " h t t p : / / s c h e m a s . d a t a c o n t r a c t . o r g / 2 0 0 4 / 0 7 / S y s t e m . W i n d o w s " > < b : _ x > 1 0 7 0 . 9 4 8 5 7 5 6 0 3 9 9 6 2 < / b : _ x > < b : _ y > 2 5 4 . 3 3 3 3 3 3 0 0 0 0 0 0 0 4 < / b : _ y > < / L o c a t i o n > < S h a p e R o t a t e A n g l e > 3 6 0 < / S h a p e R o t a t e A n g l e > < W i d t h > 1 6 < / W i d t h > < / a : V a l u e > < / a : K e y V a l u e O f D i a g r a m O b j e c t K e y a n y T y p e z b w N T n L X > < a : K e y V a l u e O f D i a g r a m O b j e c t K e y a n y T y p e z b w N T n L X > < a : K e y > < K e y > R e l a t i o n s h i p s \ & l t ; T a b l e s \ S t o r e s _ l o o k u p \ C o l u m n s \ r e g i o n _ i d & g t ; - & l t ; T a b l e s \ R e g i o n s _ l o o k u p \ C o l u m n s \ r e g i o n _ i d & g t ; \ P K < / K e y > < / a : K e y > < a : V a l u e   i : t y p e = " D i a g r a m D i s p l a y L i n k E n d p o i n t V i e w S t a t e " > < H e i g h t > 1 6 < / H e i g h t > < L a b e l L o c a t i o n   x m l n s : b = " h t t p : / / s c h e m a s . d a t a c o n t r a c t . o r g / 2 0 0 4 / 0 7 / S y s t e m . W i n d o w s " > < b : _ x > 1 1 2 8 . 3 7 8 0 9 8 3 6 9 6 6 3 8 < / b : _ x > < b : _ y > 1 4 7 < / b : _ y > < / L a b e l L o c a t i o n > < L o c a t i o n   x m l n s : b = " h t t p : / / s c h e m a s . d a t a c o n t r a c t . o r g / 2 0 0 4 / 0 7 / S y s t e m . W i n d o w s " > < b : _ x > 1 1 4 4 . 3 7 8 0 9 8 3 6 9 6 6 3 8 < / b : _ x > < b : _ y > 1 5 5 < / b : _ y > < / L o c a t i o n > < S h a p e R o t a t e A n g l e > 1 8 0 < / S h a p e R o t a t e A n g l e > < W i d t h > 1 6 < / W i d t h > < / a : V a l u e > < / a : K e y V a l u e O f D i a g r a m O b j e c t K e y a n y T y p e z b w N T n L X > < a : K e y V a l u e O f D i a g r a m O b j e c t K e y a n y T y p e z b w N T n L X > < a : K e y > < K e y > R e l a t i o n s h i p s \ & l t ; T a b l e s \ S t o r e s _ l o o k u p \ C o l u m n s \ r e g i o n _ i d & g t ; - & l t ; T a b l e s \ R e g i o n s _ l o o k u p \ C o l u m n s \ r e g i o n _ i d & g t ; \ C r o s s F i l t e r < / K e y > < / a : K e y > < a : V a l u e   i : t y p e = " D i a g r a m D i s p l a y L i n k C r o s s F i l t e r V i e w S t a t e " > < P o i n t s   x m l n s : b = " h t t p : / / s c h e m a s . d a t a c o n t r a c t . o r g / 2 0 0 4 / 0 7 / S y s t e m . W i n d o w s " > < b : P o i n t > < b : _ x > 1 0 8 6 . 9 4 8 5 7 5 6 0 3 9 9 6 2 < / b : _ x > < b : _ y > 2 5 4 . 3 3 3 3 3 3 0 0 0 0 0 0 0 4 < / b : _ y > < / b : P o i n t > < b : P o i n t > < b : _ x > 1 1 0 5 . 6 6 3 3 3 7 < / b : _ x > < b : _ y > 2 5 4 . 3 3 3 3 3 3 < / b : _ y > < / b : P o i n t > < b : P o i n t > < b : _ x > 1 1 0 7 . 6 6 3 3 3 7 < / b : _ x > < b : _ y > 2 5 2 . 3 3 3 3 3 3 < / b : _ y > < / b : P o i n t > < b : P o i n t > < b : _ x > 1 1 0 7 . 6 6 3 3 3 7 < / b : _ x > < b : _ y > 1 5 7 < / b : _ y > < / b : P o i n t > < b : P o i n t > < b : _ x > 1 1 0 9 . 6 6 3 3 3 7 < / b : _ x > < b : _ y > 1 5 5 < / b : _ y > < / b : P o i n t > < b : P o i n t > < b : _ x > 1 1 2 8 . 3 7 8 0 9 8 3 6 9 6 6 3 8 < / b : _ x > < b : _ y > 1 5 5 < / b : _ y > < / b : P o i n t > < / P o i n t s > < / a : V a l u e > < / a : K e y V a l u e O f D i a g r a m O b j e c t K e y a n y T y p e z b w N T n L X > < a : K e y V a l u e O f D i a g r a m O b j e c t K e y a n y T y p e z b w N T n L X > < a : K e y > < K e y > R e l a t i o n s h i p s \ & l t ; T a b l e s \ T r a n s a c t i o n s \ C o l u m n s \ c u s t o m e r _ i d & g t ; - & l t ; T a b l e s \ C u s t o m e r s _ l o o k u p \ C o l u m n s \ c u s t o m e r _ i d & g t ; < / K e y > < / a : K e y > < a : V a l u e   i : t y p e = " D i a g r a m D i s p l a y L i n k V i e w S t a t e " > < A u t o m a t i o n P r o p e r t y H e l p e r T e x t > E n d   p o i n t   1 :   ( 2 4 4 . 8 5 2 3 8 6 , 2 5 9 . 3 3 3 3 3 3 3 3 3 3 3 3 ) .   E n d   p o i n t   2 :   ( 2 1 6 , 7 5 )   < / A u t o m a t i o n P r o p e r t y H e l p e r T e x t > < L a y e d O u t > t r u e < / L a y e d O u t > < P o i n t s   x m l n s : b = " h t t p : / / s c h e m a s . d a t a c o n t r a c t . o r g / 2 0 0 4 / 0 7 / S y s t e m . W i n d o w s " > < b : P o i n t > < b : _ x > 2 4 4 . 8 5 2 3 8 6 < / b : _ x > < b : _ y > 2 5 9 . 3 3 3 3 3 3 3 3 3 3 3 3 1 4 < / b : _ y > < / b : P o i n t > < b : P o i n t > < b : _ x > 2 4 4 . 8 5 2 3 8 6 < / b : _ x > < b : _ y > 7 7 < / b : _ y > < / b : P o i n t > < b : P o i n t > < b : _ x > 2 4 2 . 8 5 2 3 8 6 < / b : _ x > < b : _ y > 7 5 < / b : _ y > < / b : P o i n t > < b : P o i n t > < b : _ x > 2 1 6 < / b : _ x > < b : _ y > 7 5 < / b : _ y > < / b : P o i n t > < / P o i n t s > < / a : V a l u e > < / a : K e y V a l u e O f D i a g r a m O b j e c t K e y a n y T y p e z b w N T n L X > < a : K e y V a l u e O f D i a g r a m O b j e c t K e y a n y T y p e z b w N T n L X > < a : K e y > < K e y > R e l a t i o n s h i p s \ & l t ; T a b l e s \ T r a n s a c t i o n s \ C o l u m n s \ c u s t o m e r _ i d & g t ; - & l t ; T a b l e s \ C u s t o m e r s _ l o o k u p \ C o l u m n s \ c u s t o m e r _ i d & g t ; \ F K < / K e y > < / a : K e y > < a : V a l u e   i : t y p e = " D i a g r a m D i s p l a y L i n k E n d p o i n t V i e w S t a t e " > < H e i g h t > 1 6 < / H e i g h t > < L a b e l L o c a t i o n   x m l n s : b = " h t t p : / / s c h e m a s . d a t a c o n t r a c t . o r g / 2 0 0 4 / 0 7 / S y s t e m . W i n d o w s " > < b : _ x > 2 3 6 . 8 5 2 3 8 6 < / b : _ x > < b : _ y > 2 5 9 . 3 3 3 3 3 3 3 3 3 3 3 3 1 4 < / b : _ y > < / L a b e l L o c a t i o n > < L o c a t i o n   x m l n s : b = " h t t p : / / s c h e m a s . d a t a c o n t r a c t . o r g / 2 0 0 4 / 0 7 / S y s t e m . W i n d o w s " > < b : _ x > 2 4 4 . 8 5 2 3 8 6 < / b : _ x > < b : _ y > 2 7 5 . 3 3 3 3 3 3 3 3 3 3 3 3 1 4 < / b : _ y > < / L o c a t i o n > < S h a p e R o t a t e A n g l e > 2 7 0 < / S h a p e R o t a t e A n g l e > < W i d t h > 1 6 < / W i d t h > < / a : V a l u e > < / a : K e y V a l u e O f D i a g r a m O b j e c t K e y a n y T y p e z b w N T n L X > < a : K e y V a l u e O f D i a g r a m O b j e c t K e y a n y T y p e z b w N T n L X > < a : K e y > < K e y > R e l a t i o n s h i p s \ & l t ; T a b l e s \ T r a n s a c t i o n s \ C o l u m n s \ c u s t o m e r _ i d & g t ; - & l t ; T a b l e s \ C u s t o m e r s _ l o o k u p \ C o l u m n s \ c u s t o m e r _ i d & g t ; \ P K 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 R e l a t i o n s h i p s \ & l t ; T a b l e s \ T r a n s a c t i o n s \ C o l u m n s \ c u s t o m e r _ i d & g t ; - & l t ; T a b l e s \ C u s t o m e r s _ l o o k u p \ C o l u m n s \ c u s t o m e r _ i d & g t ; \ C r o s s F i l t e r < / K e y > < / a : K e y > < a : V a l u e   i : t y p e = " D i a g r a m D i s p l a y L i n k C r o s s F i l t e r V i e w S t a t e " > < P o i n t s   x m l n s : b = " h t t p : / / s c h e m a s . d a t a c o n t r a c t . o r g / 2 0 0 4 / 0 7 / S y s t e m . W i n d o w s " > < b : P o i n t > < b : _ x > 2 4 4 . 8 5 2 3 8 6 < / b : _ x > < b : _ y > 2 5 9 . 3 3 3 3 3 3 3 3 3 3 3 3 1 4 < / b : _ y > < / b : P o i n t > < b : P o i n t > < b : _ x > 2 4 4 . 8 5 2 3 8 6 < / b : _ x > < b : _ y > 7 7 < / b : _ y > < / b : P o i n t > < b : P o i n t > < b : _ x > 2 4 2 . 8 5 2 3 8 6 < / b : _ x > < b : _ y > 7 5 < / b : _ y > < / b : P o i n t > < b : P o i n t > < b : _ x > 2 1 6 < / b : _ x > < b : _ y > 7 5 < / 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 ( 2 8 4 . 8 5 2 3 8 6 , 2 5 9 . 3 3 3 3 3 3 3 3 3 3 3 3 ) .   E n d   p o i n t   2 :   ( 3 3 6 . 5 7 0 4 7 7 2 3 4 3 3 2 , 8 5 )   < / A u t o m a t i o n P r o p e r t y H e l p e r T e x t > < L a y e d O u t > t r u e < / L a y e d O u t > < P o i n t s   x m l n s : b = " h t t p : / / s c h e m a s . d a t a c o n t r a c t . o r g / 2 0 0 4 / 0 7 / S y s t e m . W i n d o w s " > < b : P o i n t > < b : _ x > 2 8 4 . 8 5 2 3 8 6 < / b : _ x > < b : _ y > 2 5 9 . 3 3 3 3 3 3 3 3 3 3 3 3 1 4 < / b : _ y > < / b : P o i n t > < b : P o i n t > < b : _ x > 2 8 4 . 8 5 2 3 8 6 < / b : _ x > < b : _ y > 8 7 < / b : _ y > < / b : P o i n t > < b : P o i n t > < b : _ x > 2 8 6 . 8 5 2 3 8 6 < / b : _ x > < b : _ y > 8 5 < / b : _ y > < / b : P o i n t > < b : P o i n t > < b : _ x > 3 3 6 . 5 7 0 4 7 7 2 3 4 3 3 2 4 3 < / b : _ x > < b : _ y > 8 5 < / 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 2 7 6 . 8 5 2 3 8 6 < / b : _ x > < b : _ y > 2 5 9 . 3 3 3 3 3 3 3 3 3 3 3 3 1 4 < / b : _ y > < / L a b e l L o c a t i o n > < L o c a t i o n   x m l n s : b = " h t t p : / / s c h e m a s . d a t a c o n t r a c t . o r g / 2 0 0 4 / 0 7 / S y s t e m . W i n d o w s " > < b : _ x > 2 8 4 . 8 5 2 3 8 6 < / b : _ x > < b : _ y > 2 7 5 . 3 3 3 3 3 3 3 3 3 3 3 3 1 4 < / b : _ y > < / L o c a t i o n > < S h a p e R o t a t e A n g l e > 2 7 0 < / 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 3 3 6 . 5 7 0 4 7 7 2 3 4 3 3 2 4 3 < / b : _ x > < b : _ y > 7 7 < / b : _ y > < / L a b e l L o c a t i o n > < L o c a t i o n   x m l n s : b = " h t t p : / / s c h e m a s . d a t a c o n t r a c t . o r g / 2 0 0 4 / 0 7 / S y s t e m . W i n d o w s " > < b : _ x > 3 5 2 . 5 7 0 4 7 7 2 3 4 3 3 2 4 3 < / b : _ x > < b : _ y > 8 5 < / b : _ y > < / L o c a t i o n > < S h a p e R o t a t e A n g l e > 1 8 0 < / 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 2 8 4 . 8 5 2 3 8 6 < / b : _ x > < b : _ y > 2 5 9 . 3 3 3 3 3 3 3 3 3 3 3 3 1 4 < / b : _ y > < / b : P o i n t > < b : P o i n t > < b : _ x > 2 8 4 . 8 5 2 3 8 6 < / b : _ x > < b : _ y > 8 7 < / b : _ y > < / b : P o i n t > < b : P o i n t > < b : _ x > 2 8 6 . 8 5 2 3 8 6 < / b : _ x > < b : _ y > 8 5 < / b : _ y > < / b : P o i n t > < b : P o i n t > < b : _ x > 3 3 6 . 5 7 0 4 7 7 2 3 4 3 3 2 4 3 < / b : _ x > < b : _ y > 8 5 < / 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 ( 2 6 4 . 8 5 2 3 8 6 , 2 5 9 . 3 3 3 3 3 3 3 3 3 3 3 3 ) .   E n d   p o i n t   2 :   ( 3 3 6 . 5 7 0 4 7 7 2 3 4 3 3 2 , 6 5 )   < / A u t o m a t i o n P r o p e r t y H e l p e r T e x t > < L a y e d O u t > t r u e < / L a y e d O u t > < P o i n t s   x m l n s : b = " h t t p : / / s c h e m a s . d a t a c o n t r a c t . o r g / 2 0 0 4 / 0 7 / S y s t e m . W i n d o w s " > < b : P o i n t > < b : _ x > 2 6 4 . 8 5 2 3 8 6 < / b : _ x > < b : _ y > 2 5 9 . 3 3 3 3 3 3 3 3 3 3 3 3 1 4 < / b : _ y > < / b : P o i n t > < b : P o i n t > < b : _ x > 2 6 4 . 8 5 2 3 8 6 < / b : _ x > < b : _ y > 6 7 < / b : _ y > < / b : P o i n t > < b : P o i n t > < b : _ x > 2 6 6 . 8 5 2 3 8 6 < / b : _ x > < b : _ y > 6 5 < / b : _ y > < / b : P o i n t > < b : P o i n t > < b : _ x > 3 3 6 . 5 7 0 4 7 7 2 3 4 3 3 2 4 3 < / b : _ x > < b : _ y > 6 5 < / 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 2 5 6 . 8 5 2 3 8 6 < / b : _ x > < b : _ y > 2 5 9 . 3 3 3 3 3 3 3 3 3 3 3 3 1 4 < / b : _ y > < / L a b e l L o c a t i o n > < L o c a t i o n   x m l n s : b = " h t t p : / / s c h e m a s . d a t a c o n t r a c t . o r g / 2 0 0 4 / 0 7 / S y s t e m . W i n d o w s " > < b : _ x > 2 6 4 . 8 5 2 3 8 6 < / b : _ x > < b : _ y > 2 7 5 . 3 3 3 3 3 3 3 3 3 3 3 3 1 4 < / b : _ y > < / L o c a t i o n > < S h a p e R o t a t e A n g l e > 2 7 0 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 3 3 6 . 5 7 0 4 7 7 2 3 4 3 3 2 4 3 < / b : _ x > < b : _ y > 5 7 < / b : _ y > < / L a b e l L o c a t i o n > < L o c a t i o n   x m l n s : b = " h t t p : / / s c h e m a s . d a t a c o n t r a c t . o r g / 2 0 0 4 / 0 7 / S y s t e m . W i n d o w s " > < b : _ x > 3 5 2 . 5 7 0 4 7 7 2 3 4 3 3 2 4 3 < / b : _ x > < b : _ y > 6 5 < / b : _ y > < / L o c a t i o n > < S h a p e R o t a t e A n g l e > 1 8 0 < / 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 2 6 4 . 8 5 2 3 8 6 < / b : _ x > < b : _ y > 2 5 9 . 3 3 3 3 3 3 3 3 3 3 3 3 1 4 < / b : _ y > < / b : P o i n t > < b : P o i n t > < b : _ x > 2 6 4 . 8 5 2 3 8 6 < / b : _ x > < b : _ y > 6 7 < / b : _ y > < / b : P o i n t > < b : P o i n t > < b : _ x > 2 6 6 . 8 5 2 3 8 6 < / b : _ x > < b : _ y > 6 5 < / b : _ y > < / b : P o i n t > < b : P o i n t > < b : _ x > 3 3 6 . 5 7 0 4 7 7 2 3 4 3 3 2 4 3 < / b : _ x > < b : _ y > 6 5 < / 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 ( 3 8 0 . 8 5 2 3 8 6 1 7 1 6 6 2 , 3 3 6 . 1 1 1 1 1 1 ) .   E n d   p o i n t   2 :   ( 6 3 8 . 4 7 4 2 8 7 8 0 1 9 9 8 , 7 5 )   < / A u t o m a t i o n P r o p e r t y H e l p e r T e x t > < L a y e d O u t > t r u e < / L a y e d O u t > < P o i n t s   x m l n s : b = " h t t p : / / s c h e m a s . d a t a c o n t r a c t . o r g / 2 0 0 4 / 0 7 / S y s t e m . W i n d o w s " > < b : P o i n t > < b : _ x > 3 8 0 . 8 5 2 3 8 6 1 7 1 6 6 2 4 9 < / b : _ x > < b : _ y > 3 3 6 . 1 1 1 1 1 1 0 0 0 0 0 0 0 5 < / b : _ y > < / b : P o i n t > < b : P o i n t > < b : _ x > 4 6 8 . 3 1 7 1 4 7 5 0 0 0 0 0 0 3 < / b : _ x > < b : _ y > 3 3 6 . 1 1 1 1 1 1 < / b : _ y > < / b : P o i n t > < b : P o i n t > < b : _ x > 4 7 0 . 3 1 7 1 4 7 5 0 0 0 0 0 0 3 < / b : _ x > < b : _ y > 3 3 4 . 1 1 1 1 1 1 < / b : _ y > < / b : P o i n t > < b : P o i n t > < b : _ x > 4 7 0 . 3 1 7 1 4 7 5 0 0 0 0 0 0 3 < / b : _ x > < b : _ y > 2 1 6 . 3 3 3 3 3 4 < / b : _ y > < / b : P o i n t > < b : P o i n t > < b : _ x > 4 7 2 . 3 1 7 1 4 7 5 0 0 0 0 0 0 3 < / b : _ x > < b : _ y > 2 1 4 . 3 3 3 3 3 4 < / b : _ y > < / b : P o i n t > < b : P o i n t > < b : _ x > 5 7 0 . 0 7 0 4 7 6 9 9 5 4 9 9 9 2 < / b : _ x > < b : _ y > 2 1 4 . 3 3 3 3 3 4 < / b : _ y > < / b : P o i n t > < b : P o i n t > < b : _ x > 5 7 2 . 0 7 0 4 7 6 9 9 5 4 9 9 9 2 < / b : _ x > < b : _ y > 2 1 2 . 3 3 3 3 3 4 < / b : _ y > < / b : P o i n t > < b : P o i n t > < b : _ x > 5 7 2 . 0 7 0 4 7 6 9 9 5 4 9 9 9 2 < / b : _ x > < b : _ y > 7 7 < / b : _ y > < / b : P o i n t > < b : P o i n t > < b : _ x > 5 7 4 . 0 7 0 4 7 6 9 9 5 4 9 9 9 2 < / b : _ x > < b : _ y > 7 5 < / b : _ y > < / b : P o i n t > < b : P o i n t > < b : _ x > 6 3 8 . 4 7 4 2 8 7 8 0 1 9 9 8 4 6 < / b : _ x > < b : _ y > 7 5 < / 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 3 6 4 . 8 5 2 3 8 6 1 7 1 6 6 2 4 9 < / b : _ x > < b : _ y > 3 2 8 . 1 1 1 1 1 1 0 0 0 0 0 0 0 5 < / b : _ y > < / L a b e l L o c a t i o n > < L o c a t i o n   x m l n s : b = " h t t p : / / s c h e m a s . d a t a c o n t r a c t . o r g / 2 0 0 4 / 0 7 / S y s t e m . W i n d o w s " > < b : _ x > 3 6 4 . 8 5 2 3 8 6 1 7 1 6 6 2 4 9 < / b : _ x > < b : _ y > 3 3 6 . 1 1 1 1 1 1 0 0 0 0 0 0 0 5 < / b : _ y > < / L o c a t i o n > < S h a p e R o t a t e A n g l e > 3 6 0 < / 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 6 3 8 . 4 7 4 2 8 7 8 0 1 9 9 8 4 6 < / b : _ x > < b : _ y > 6 7 < / b : _ y > < / L a b e l L o c a t i o n > < L o c a t i o n   x m l n s : b = " h t t p : / / s c h e m a s . d a t a c o n t r a c t . o r g / 2 0 0 4 / 0 7 / S y s t e m . W i n d o w s " > < b : _ x > 6 5 4 . 4 7 4 2 8 7 8 0 1 9 9 8 4 6 < / b : _ x > < b : _ y > 7 5 < / 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 3 8 0 . 8 5 2 3 8 6 1 7 1 6 6 2 4 9 < / b : _ x > < b : _ y > 3 3 6 . 1 1 1 1 1 1 0 0 0 0 0 0 0 5 < / b : _ y > < / b : P o i n t > < b : P o i n t > < b : _ x > 4 6 8 . 3 1 7 1 4 7 5 0 0 0 0 0 0 3 < / b : _ x > < b : _ y > 3 3 6 . 1 1 1 1 1 1 < / b : _ y > < / b : P o i n t > < b : P o i n t > < b : _ x > 4 7 0 . 3 1 7 1 4 7 5 0 0 0 0 0 0 3 < / b : _ x > < b : _ y > 3 3 4 . 1 1 1 1 1 1 < / b : _ y > < / b : P o i n t > < b : P o i n t > < b : _ x > 4 7 0 . 3 1 7 1 4 7 5 0 0 0 0 0 0 3 < / b : _ x > < b : _ y > 2 1 6 . 3 3 3 3 3 4 < / b : _ y > < / b : P o i n t > < b : P o i n t > < b : _ x > 4 7 2 . 3 1 7 1 4 7 5 0 0 0 0 0 0 3 < / b : _ x > < b : _ y > 2 1 4 . 3 3 3 3 3 4 < / b : _ y > < / b : P o i n t > < b : P o i n t > < b : _ x > 5 7 0 . 0 7 0 4 7 6 9 9 5 4 9 9 9 2 < / b : _ x > < b : _ y > 2 1 4 . 3 3 3 3 3 4 < / b : _ y > < / b : P o i n t > < b : P o i n t > < b : _ x > 5 7 2 . 0 7 0 4 7 6 9 9 5 4 9 9 9 2 < / b : _ x > < b : _ y > 2 1 2 . 3 3 3 3 3 4 < / b : _ y > < / b : P o i n t > < b : P o i n t > < b : _ x > 5 7 2 . 0 7 0 4 7 6 9 9 5 4 9 9 9 2 < / b : _ x > < b : _ y > 7 7 < / b : _ y > < / b : P o i n t > < b : P o i n t > < b : _ x > 5 7 4 . 0 7 0 4 7 6 9 9 5 4 9 9 9 2 < / b : _ x > < b : _ y > 7 5 < / b : _ y > < / b : P o i n t > < b : P o i n t > < b : _ x > 6 3 8 . 4 7 4 2 8 7 8 0 1 9 9 8 4 6 < / b : _ x > < b : _ y > 7 5 < / b : _ y > < / b : P o i n t > < / P o i n t s > < / a : V a l u e > < / a : K e y V a l u e O f D i a g r a m O b j e c t K e y a n y T y p e z b w N T n L X > < a : K e y V a l u e O f D i a g r a m O b j e c t K e y a n y T y p e z b w N T n L X > < a : K e y > < K e y > R e l a t i o n s h i p s \ & l t ; T a b l e s \ T r a n s a c t i o n s \ C o l u m n s \ s t o r e _ i d & g t ; - & l t ; T a b l e s \ S t o r e s _ l o o k u p \ C o l u m n s \ s t o r e _ i d & g t ; < / K e y > < / a : K e y > < a : V a l u e   i : t y p e = " D i a g r a m D i s p l a y L i n k V i e w S t a t e " > < A u t o m a t i o n P r o p e r t y H e l p e r T e x t > E n d   p o i n t   1 :   ( 3 8 0 . 8 5 2 3 8 6 1 7 1 6 6 2 , 3 5 6 . 1 1 1 1 1 1 ) .   E n d   p o i n t   2 :   ( 8 5 4 . 9 4 8 5 7 5 6 0 3 9 9 6 , 2 4 4 . 3 3 3 3 3 3 )   < / A u t o m a t i o n P r o p e r t y H e l p e r T e x t > < L a y e d O u t > t r u e < / L a y e d O u t > < P o i n t s   x m l n s : b = " h t t p : / / s c h e m a s . d a t a c o n t r a c t . o r g / 2 0 0 4 / 0 7 / S y s t e m . W i n d o w s " > < b : P o i n t > < b : _ x > 3 8 0 . 8 5 2 3 8 6 1 7 1 6 6 2 4 3 < / b : _ x > < b : _ y > 3 5 6 . 1 1 1 1 1 0 9 9 9 9 9 9 9 4 < / b : _ y > < / b : P o i n t > < b : P o i n t > < b : _ x > 4 9 0 . 5 8 9 5 3 0 0 0 4 5 0 0 0 3 < / b : _ x > < b : _ y > 3 5 6 . 1 1 1 1 1 1 < / b : _ y > < / b : P o i n t > < b : P o i n t > < b : _ x > 4 9 2 . 5 8 9 5 3 0 0 0 4 5 0 0 0 3 < / b : _ x > < b : _ y > 3 5 4 . 1 1 1 1 1 1 < / b : _ y > < / b : P o i n t > < b : P o i n t > < b : _ x > 4 9 2 . 5 8 9 5 3 0 0 0 4 5 0 0 0 3 < / b : _ x > < b : _ y > 2 4 6 . 3 3 3 3 3 3 < / b : _ y > < / b : P o i n t > < b : P o i n t > < b : _ x > 4 9 4 . 5 8 9 5 3 0 0 0 4 5 0 0 0 3 < / b : _ x > < b : _ y > 2 4 4 . 3 3 3 3 3 3 < / b : _ y > < / b : P o i n t > < b : P o i n t > < b : _ x > 8 5 4 . 9 4 8 5 7 5 6 0 3 9 9 6 4 6 < / b : _ x > < b : _ y > 2 4 4 . 3 3 3 3 3 3 < / b : _ y > < / b : P o i n t > < / P o i n t s > < / a : V a l u e > < / a : K e y V a l u e O f D i a g r a m O b j e c t K e y a n y T y p e z b w N T n L X > < a : K e y V a l u e O f D i a g r a m O b j e c t K e y a n y T y p e z b w N T n L X > < a : K e y > < K e y > R e l a t i o n s h i p s \ & l t ; T a b l e s \ T r a n s a c t i o n s \ C o l u m n s \ s t o r e _ i d & g t ; - & l t ; T a b l e s \ S t o r e s _ l o o k u p \ C o l u m n s \ s t o r e _ i d & g t ; \ F K < / K e y > < / a : K e y > < a : V a l u e   i : t y p e = " D i a g r a m D i s p l a y L i n k E n d p o i n t V i e w S t a t e " > < H e i g h t > 1 6 < / H e i g h t > < L a b e l L o c a t i o n   x m l n s : b = " h t t p : / / s c h e m a s . d a t a c o n t r a c t . o r g / 2 0 0 4 / 0 7 / S y s t e m . W i n d o w s " > < b : _ x > 3 6 4 . 8 5 2 3 8 6 1 7 1 6 6 2 4 3 < / b : _ x > < b : _ y > 3 4 8 . 1 1 1 1 1 0 9 9 9 9 9 9 9 4 < / b : _ y > < / L a b e l L o c a t i o n > < L o c a t i o n   x m l n s : b = " h t t p : / / s c h e m a s . d a t a c o n t r a c t . o r g / 2 0 0 4 / 0 7 / S y s t e m . W i n d o w s " > < b : _ x > 3 6 4 . 8 5 2 3 8 6 1 7 1 6 6 2 4 9 < / b : _ x > < b : _ y > 3 5 6 . 1 1 1 1 1 1 < / b : _ y > < / L o c a t i o n > < S h a p e R o t a t e A n g l e > 3 5 9 . 9 9 9 9 9 9 9 9 9 9 9 9 7 7 < / S h a p e R o t a t e A n g l e > < W i d t h > 1 6 < / W i d t h > < / a : V a l u e > < / a : K e y V a l u e O f D i a g r a m O b j e c t K e y a n y T y p e z b w N T n L X > < a : K e y V a l u e O f D i a g r a m O b j e c t K e y a n y T y p e z b w N T n L X > < a : K e y > < K e y > R e l a t i o n s h i p s \ & l t ; T a b l e s \ T r a n s a c t i o n s \ C o l u m n s \ s t o r e _ i d & g t ; - & l t ; T a b l e s \ S t o r e s _ l o o k u p \ C o l u m n s \ s t o r e _ i d & g t ; \ P K < / K e y > < / a : K e y > < a : V a l u e   i : t y p e = " D i a g r a m D i s p l a y L i n k E n d p o i n t V i e w S t a t e " > < H e i g h t > 1 6 < / H e i g h t > < L a b e l L o c a t i o n   x m l n s : b = " h t t p : / / s c h e m a s . d a t a c o n t r a c t . o r g / 2 0 0 4 / 0 7 / S y s t e m . W i n d o w s " > < b : _ x > 8 5 4 . 9 4 8 5 7 5 6 0 3 9 9 6 4 6 < / b : _ x > < b : _ y > 2 3 6 . 3 3 3 3 3 3 < / b : _ y > < / L a b e l L o c a t i o n > < L o c a t i o n   x m l n s : b = " h t t p : / / s c h e m a s . d a t a c o n t r a c t . o r g / 2 0 0 4 / 0 7 / S y s t e m . W i n d o w s " > < b : _ x > 8 7 0 . 9 4 8 5 7 5 6 0 3 9 9 6 3 5 < / b : _ x > < b : _ y > 2 4 4 . 3 3 3 3 3 3 < / b : _ y > < / L o c a t i o n > < S h a p e R o t a t e A n g l e > 1 8 0 < / S h a p e R o t a t e A n g l e > < W i d t h > 1 6 < / W i d t h > < / a : V a l u e > < / a : K e y V a l u e O f D i a g r a m O b j e c t K e y a n y T y p e z b w N T n L X > < a : K e y V a l u e O f D i a g r a m O b j e c t K e y a n y T y p e z b w N T n L X > < a : K e y > < K e y > R e l a t i o n s h i p s \ & l t ; T a b l e s \ T r a n s a c t i o n s \ C o l u m n s \ s t o r e _ i d & g t ; - & l t ; T a b l e s \ S t o r e s _ l o o k u p \ C o l u m n s \ s t o r e _ i d & g t ; \ C r o s s F i l t e r < / K e y > < / a : K e y > < a : V a l u e   i : t y p e = " D i a g r a m D i s p l a y L i n k C r o s s F i l t e r V i e w S t a t e " > < P o i n t s   x m l n s : b = " h t t p : / / s c h e m a s . d a t a c o n t r a c t . o r g / 2 0 0 4 / 0 7 / S y s t e m . W i n d o w s " > < b : P o i n t > < b : _ x > 3 8 0 . 8 5 2 3 8 6 1 7 1 6 6 2 4 3 < / b : _ x > < b : _ y > 3 5 6 . 1 1 1 1 1 0 9 9 9 9 9 9 9 4 < / b : _ y > < / b : P o i n t > < b : P o i n t > < b : _ x > 4 9 0 . 5 8 9 5 3 0 0 0 4 5 0 0 0 3 < / b : _ x > < b : _ y > 3 5 6 . 1 1 1 1 1 1 < / b : _ y > < / b : P o i n t > < b : P o i n t > < b : _ x > 4 9 2 . 5 8 9 5 3 0 0 0 4 5 0 0 0 3 < / b : _ x > < b : _ y > 3 5 4 . 1 1 1 1 1 1 < / b : _ y > < / b : P o i n t > < b : P o i n t > < b : _ x > 4 9 2 . 5 8 9 5 3 0 0 0 4 5 0 0 0 3 < / b : _ x > < b : _ y > 2 4 6 . 3 3 3 3 3 3 < / b : _ y > < / b : P o i n t > < b : P o i n t > < b : _ x > 4 9 4 . 5 8 9 5 3 0 0 0 4 5 0 0 0 3 < / b : _ x > < b : _ y > 2 4 4 . 3 3 3 3 3 3 < / b : _ y > < / b : P o i n t > < b : P o i n t > < b : _ x > 8 5 4 . 9 4 8 5 7 5 6 0 3 9 9 6 4 6 < / b : _ x > < b : _ y > 2 4 4 . 3 3 3 3 3 3 < / 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 ( 4 9 6 . 0 8 9 5 3 0 0 7 2 6 6 2 , 3 7 6 . 1 1 1 1 1 1 ) .   E n d   p o i n t   2 :   ( 4 5 2 . 5 7 0 4 7 7 , 1 6 6 )   < / A u t o m a t i o n P r o p e r t y H e l p e r T e x t > < L a y e d O u t > t r u e < / L a y e d O u t > < P o i n t s   x m l n s : b = " h t t p : / / s c h e m a s . d a t a c o n t r a c t . o r g / 2 0 0 4 / 0 7 / S y s t e m . W i n d o w s " > < b : P o i n t > < b : _ x > 4 9 6 . 0 8 9 5 3 0 0 7 2 6 6 2 0 6 < / b : _ x > < b : _ y > 3 7 6 . 1 1 1 1 1 0 9 9 9 9 9 9 9 4 < / b : _ y > < / b : P o i n t > < b : P o i n t > < b : _ x > 4 5 4 . 5 7 0 4 7 7 < / b : _ x > < b : _ y > 3 7 6 . 1 1 1 1 1 1 < / b : _ y > < / b : P o i n t > < b : P o i n t > < b : _ x > 4 5 2 . 5 7 0 4 7 7 < / b : _ x > < b : _ y > 3 7 4 . 1 1 1 1 1 1 < / b : _ y > < / b : P o i n t > < b : P o i n t > < b : _ x > 4 5 2 . 5 7 0 4 7 7 < / b : _ x > < b : _ y > 1 6 5 . 9 9 9 9 9 9 9 9 9 9 9 9 9 4 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 4 9 6 . 0 8 9 5 3 0 0 7 2 6 6 2 0 6 < / b : _ x > < b : _ y > 3 6 8 . 1 1 1 1 1 0 9 9 9 9 9 9 9 4 < / b : _ y > < / L a b e l L o c a t i o n > < L o c a t i o n   x m l n s : b = " h t t p : / / s c h e m a s . d a t a c o n t r a c t . o r g / 2 0 0 4 / 0 7 / S y s t e m . W i n d o w s " > < b : _ x > 5 1 2 . 0 8 9 5 3 0 0 7 2 6 6 2 1 1 < / b : _ x > < b : _ y > 3 7 6 . 1 1 1 1 1 1 < / b : _ y > < / L o c a t i o n > < S h a p e R o t a t e A n g l e > 1 8 0 . 0 0 0 0 0 0 0 0 0 0 0 0 2 < / 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 4 4 4 . 5 7 0 4 7 7 < / b : _ x > < b : _ y > 1 4 9 . 9 9 9 9 9 9 9 9 9 9 9 9 9 4 < / b : _ y > < / L a b e l L o c a t i o n > < L o c a t i o n   x m l n s : b = " h t t p : / / s c h e m a s . d a t a c o n t r a c t . o r g / 2 0 0 4 / 0 7 / S y s t e m . W i n d o w s " > < b : _ x > 4 5 2 . 5 7 0 4 7 7 < / b : _ x > < b : _ y > 1 5 0 < / b : _ y > < / L o c a t i o n > < S h a p e R o t a t e A n g l e > 9 0 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 4 9 6 . 0 8 9 5 3 0 0 7 2 6 6 2 0 6 < / b : _ x > < b : _ y > 3 7 6 . 1 1 1 1 1 0 9 9 9 9 9 9 9 4 < / b : _ y > < / b : P o i n t > < b : P o i n t > < b : _ x > 4 5 4 . 5 7 0 4 7 7 < / b : _ x > < b : _ y > 3 7 6 . 1 1 1 1 1 1 < / b : _ y > < / b : P o i n t > < b : P o i n t > < b : _ x > 4 5 2 . 5 7 0 4 7 7 < / b : _ x > < b : _ y > 3 7 4 . 1 1 1 1 1 1 < / b : _ y > < / b : P o i n t > < b : P o i n t > < b : _ x > 4 5 2 . 5 7 0 4 7 7 < / b : _ x > < b : _ y > 1 6 5 . 9 9 9 9 9 9 9 9 9 9 9 9 9 4 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 ( 7 2 8 . 0 8 9 5 3 0 0 7 2 6 6 2 , 3 5 1 ) .   E n d   p o i n t   2 :   ( 7 5 4 . 4 7 4 2 8 8 , 1 6 6 )   < / A u t o m a t i o n P r o p e r t y H e l p e r T e x t > < L a y e d O u t > t r u e < / L a y e d O u t > < P o i n t s   x m l n s : b = " h t t p : / / s c h e m a s . d a t a c o n t r a c t . o r g / 2 0 0 4 / 0 7 / S y s t e m . W i n d o w s " > < b : P o i n t > < b : _ x > 7 2 8 . 0 8 9 5 3 0 0 7 2 6 6 2 1 1 < / b : _ x > < b : _ y > 3 5 1 < / b : _ y > < / b : P o i n t > < b : P o i n t > < b : _ x > 7 5 2 . 4 7 4 2 8 8 < / b : _ x > < b : _ y > 3 5 1 < / b : _ y > < / b : P o i n t > < b : P o i n t > < b : _ x > 7 5 4 . 4 7 4 2 8 8 < / b : _ x > < b : _ y > 3 4 9 < / b : _ y > < / b : P o i n t > < b : P o i n t > < b : _ x > 7 5 4 . 4 7 4 2 8 8 < / b : _ x > < b : _ y > 1 6 6 < / 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 7 1 2 . 0 8 9 5 3 0 0 7 2 6 6 2 1 1 < / b : _ x > < b : _ y > 3 4 3 < / b : _ y > < / L a b e l L o c a t i o n > < L o c a t i o n   x m l n s : b = " h t t p : / / s c h e m a s . d a t a c o n t r a c t . o r g / 2 0 0 4 / 0 7 / S y s t e m . W i n d o w s " > < b : _ x > 7 1 2 . 0 8 9 5 3 0 0 7 2 6 6 2 1 1 < / b : _ x > < b : _ y > 3 5 1 < / b : _ y > < / L o c a t i o n > < S h a p e R o t a t e A n g l e > 3 6 0 < / 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 7 4 6 . 4 7 4 2 8 8 < / b : _ x > < b : _ y > 1 5 0 < / b : _ y > < / L a b e l L o c a t i o n > < L o c a t i o n   x m l n s : b = " h t t p : / / s c h e m a s . d a t a c o n t r a c t . o r g / 2 0 0 4 / 0 7 / S y s t e m . W i n d o w s " > < b : _ x > 7 5 4 . 4 7 4 2 8 8 < / b : _ x > < b : _ y > 1 5 0 . 0 0 0 0 0 0 0 0 0 0 0 0 0 3 < / 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 7 2 8 . 0 8 9 5 3 0 0 7 2 6 6 2 1 1 < / b : _ x > < b : _ y > 3 5 1 < / b : _ y > < / b : P o i n t > < b : P o i n t > < b : _ x > 7 5 2 . 4 7 4 2 8 8 < / b : _ x > < b : _ y > 3 5 1 < / b : _ y > < / b : P o i n t > < b : P o i n t > < b : _ x > 7 5 4 . 4 7 4 2 8 8 < / b : _ x > < b : _ y > 3 4 9 < / b : _ y > < / b : P o i n t > < b : P o i n t > < b : _ x > 7 5 4 . 4 7 4 2 8 8 < / b : _ x > < b : _ y > 1 6 6 < / b : _ y > < / b : P o i n t > < / P o i n t s > < / a : V a l u e > < / a : K e y V a l u e O f D i a g r a m O b j e c t K e y a n y T y p e z b w N T n L X > < a : K e y V a l u e O f D i a g r a m O b j e c t K e y a n y T y p e z b w N T n L X > < a : K e y > < K e y > R e l a t i o n s h i p s \ & l t ; T a b l e s \ R e t u r n s \ C o l u m n s \ s t o r e _ i d & g t ; - & l t ; T a b l e s \ S t o r e s _ l o o k u p \ C o l u m n s \ s t o r e _ i d & g t ; < / K e y > < / a : K e y > < a : V a l u e   i : t y p e = " D i a g r a m D i s p l a y L i n k V i e w S t a t e " > < A u t o m a t i o n P r o p e r t y H e l p e r T e x t > E n d   p o i n t   1 :   ( 7 2 8 . 0 8 9 5 3 0 0 7 2 6 6 2 , 3 7 1 ) .   E n d   p o i n t   2 :   ( 8 5 4 . 9 4 8 5 7 5 6 0 3 9 9 6 , 2 6 4 . 3 3 3 3 3 3 )   < / A u t o m a t i o n P r o p e r t y H e l p e r T e x t > < L a y e d O u t > t r u e < / L a y e d O u t > < P o i n t s   x m l n s : b = " h t t p : / / s c h e m a s . d a t a c o n t r a c t . o r g / 2 0 0 4 / 0 7 / S y s t e m . W i n d o w s " > < b : P o i n t > < b : _ x > 7 2 8 . 0 8 9 5 3 0 0 7 2 6 6 2 2 3 < / b : _ x > < b : _ y > 3 7 1 < / b : _ y > < / b : P o i n t > < b : P o i n t > < b : _ x > 7 8 9 . 5 1 9 0 5 3 < / b : _ x > < b : _ y > 3 7 1 < / b : _ y > < / b : P o i n t > < b : P o i n t > < b : _ x > 7 9 1 . 5 1 9 0 5 3 < / b : _ x > < b : _ y > 3 6 9 < / b : _ y > < / b : P o i n t > < b : P o i n t > < b : _ x > 7 9 1 . 5 1 9 0 5 3 < / b : _ x > < b : _ y > 2 6 6 . 3 3 3 3 3 3 < / b : _ y > < / b : P o i n t > < b : P o i n t > < b : _ x > 7 9 3 . 5 1 9 0 5 3 < / b : _ x > < b : _ y > 2 6 4 . 3 3 3 3 3 3 < / b : _ y > < / b : P o i n t > < b : P o i n t > < b : _ x > 8 5 4 . 9 4 8 5 7 5 6 0 3 9 9 6 2 3 < / b : _ x > < b : _ y > 2 6 4 . 3 3 3 3 3 3 < / b : _ y > < / b : P o i n t > < / P o i n t s > < / a : V a l u e > < / a : K e y V a l u e O f D i a g r a m O b j e c t K e y a n y T y p e z b w N T n L X > < a : K e y V a l u e O f D i a g r a m O b j e c t K e y a n y T y p e z b w N T n L X > < a : K e y > < K e y > R e l a t i o n s h i p s \ & l t ; T a b l e s \ R e t u r n s \ C o l u m n s \ s t o r e _ i d & g t ; - & l t ; T a b l e s \ S t o r e s _ l o o k u p \ C o l u m n s \ s t o r e _ i d & g t ; \ F K < / K e y > < / a : K e y > < a : V a l u e   i : t y p e = " D i a g r a m D i s p l a y L i n k E n d p o i n t V i e w S t a t e " > < H e i g h t > 1 6 < / H e i g h t > < L a b e l L o c a t i o n   x m l n s : b = " h t t p : / / s c h e m a s . d a t a c o n t r a c t . o r g / 2 0 0 4 / 0 7 / S y s t e m . W i n d o w s " > < b : _ x > 7 1 2 . 0 8 9 5 3 0 0 7 2 6 6 2 2 3 < / b : _ x > < b : _ y > 3 6 3 < / b : _ y > < / L a b e l L o c a t i o n > < L o c a t i o n   x m l n s : b = " h t t p : / / s c h e m a s . d a t a c o n t r a c t . o r g / 2 0 0 4 / 0 7 / S y s t e m . W i n d o w s " > < b : _ x > 7 1 2 . 0 8 9 5 3 0 0 7 2 6 6 2 1 1 < / b : _ x > < b : _ y > 3 7 1 < / b : _ y > < / L o c a t i o n > < S h a p e R o t a t e A n g l e > 3 6 0 < / S h a p e R o t a t e A n g l e > < W i d t h > 1 6 < / W i d t h > < / a : V a l u e > < / a : K e y V a l u e O f D i a g r a m O b j e c t K e y a n y T y p e z b w N T n L X > < a : K e y V a l u e O f D i a g r a m O b j e c t K e y a n y T y p e z b w N T n L X > < a : K e y > < K e y > R e l a t i o n s h i p s \ & l t ; T a b l e s \ R e t u r n s \ C o l u m n s \ s t o r e _ i d & g t ; - & l t ; T a b l e s \ S t o r e s _ l o o k u p \ C o l u m n s \ s t o r e _ i d & g t ; \ P K < / K e y > < / a : K e y > < a : V a l u e   i : t y p e = " D i a g r a m D i s p l a y L i n k E n d p o i n t V i e w S t a t e " > < H e i g h t > 1 6 < / H e i g h t > < L a b e l L o c a t i o n   x m l n s : b = " h t t p : / / s c h e m a s . d a t a c o n t r a c t . o r g / 2 0 0 4 / 0 7 / S y s t e m . W i n d o w s " > < b : _ x > 8 5 4 . 9 4 8 5 7 5 6 0 3 9 9 6 2 3 < / b : _ x > < b : _ y > 2 5 6 . 3 3 3 3 3 3 < / b : _ y > < / L a b e l L o c a t i o n > < L o c a t i o n   x m l n s : b = " h t t p : / / s c h e m a s . d a t a c o n t r a c t . o r g / 2 0 0 4 / 0 7 / S y s t e m . W i n d o w s " > < b : _ x > 8 7 0 . 9 4 8 5 7 5 6 0 3 9 9 6 2 3 < / b : _ x > < b : _ y > 2 6 4 . 3 3 3 3 3 3 < / b : _ y > < / L o c a t i o n > < S h a p e R o t a t e A n g l e > 1 8 0 < / S h a p e R o t a t e A n g l e > < W i d t h > 1 6 < / W i d t h > < / a : V a l u e > < / a : K e y V a l u e O f D i a g r a m O b j e c t K e y a n y T y p e z b w N T n L X > < a : K e y V a l u e O f D i a g r a m O b j e c t K e y a n y T y p e z b w N T n L X > < a : K e y > < K e y > R e l a t i o n s h i p s \ & l t ; T a b l e s \ R e t u r n s \ C o l u m n s \ s t o r e _ i d & g t ; - & l t ; T a b l e s \ S t o r e s _ l o o k u p \ C o l u m n s \ s t o r e _ i d & g t ; \ C r o s s F i l t e r < / K e y > < / a : K e y > < a : V a l u e   i : t y p e = " D i a g r a m D i s p l a y L i n k C r o s s F i l t e r V i e w S t a t e " > < P o i n t s   x m l n s : b = " h t t p : / / s c h e m a s . d a t a c o n t r a c t . o r g / 2 0 0 4 / 0 7 / S y s t e m . W i n d o w s " > < b : P o i n t > < b : _ x > 7 2 8 . 0 8 9 5 3 0 0 7 2 6 6 2 2 3 < / b : _ x > < b : _ y > 3 7 1 < / b : _ y > < / b : P o i n t > < b : P o i n t > < b : _ x > 7 8 9 . 5 1 9 0 5 3 < / b : _ x > < b : _ y > 3 7 1 < / b : _ y > < / b : P o i n t > < b : P o i n t > < b : _ x > 7 9 1 . 5 1 9 0 5 3 < / b : _ x > < b : _ y > 3 6 9 < / b : _ y > < / b : P o i n t > < b : P o i n t > < b : _ x > 7 9 1 . 5 1 9 0 5 3 < / b : _ x > < b : _ y > 2 6 6 . 3 3 3 3 3 3 < / b : _ y > < / b : P o i n t > < b : P o i n t > < b : _ x > 7 9 3 . 5 1 9 0 5 3 < / b : _ x > < b : _ y > 2 6 4 . 3 3 3 3 3 3 < / b : _ y > < / b : P o i n t > < b : P o i n t > < b : _ x > 8 5 4 . 9 4 8 5 7 5 6 0 3 9 9 6 2 3 < / b : _ x > < b : _ y > 2 6 4 . 3 3 3 3 3 3 < / b : _ y > < / b : P o i n t > < / P o i n t s > < / a : V a l u e > < / a : K e y V a l u e O f D i a g r a m O b j e c t K e y a n y T y p e z b w N T n L X > < / V i e w S t a t e s > < / D i a g r a m M a n a g e r . S e r i a l i z a b l e D i a g r a m > < / A r r a y O f D i a g r a m M a n a g e r . S e r i a l i z a b l e D i a g r a m > ] ] > < / C u s t o m C o n t e n t > < / G e m i n i > 
</file>

<file path=customXml/item7.xml>��< ? x m l   v e r s i o n = " 1 . 0 "   e n c o d i n g = " U T F - 1 6 " ? > < G e m i n i   x m l n s = " h t t p : / / g e m i n i / p i v o t c u s t o m i z a t i o n / L i n k e d T a b l e U p d a t e M o d e " > < C u s t o m C o n t e n t > < ! [ C D A T A [ T r u e ] ] > < / 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T a b l e X M L _ M a v e n M a r k e t _ C a l e n d a r _ f 5 9 9 7 4 0 2 - 8 a 9 4 - 4 0 d 5 - 8 0 0 9 - 7 8 7 6 d 6 4 2 6 7 0 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 6 4 < / i n t > < / v a l u e > < / i t e m > < i t e m > < k e y > < s t r i n g > Y e a r < / s t r i n g > < / k e y > < v a l u e > < i n t > 6 2 < / i n t > < / v a l u e > < / i t e m > < i t e m > < k e y > < s t r i n g > S t a r t   o f   M o n t h < / s t r i n g > < / k e y > < v a l u e > < i n t > 1 2 5 < / i n t > < / v a l u e > < / i t e m > < i t e m > < k e y > < s t r i n g > M o n t h   N a m e < / s t r i n g > < / k e y > < v a l u e > < i n t > 1 1 7 < / i n t > < / v a l u e > < / i t e m > < i t e m > < k e y > < s t r i n g > S t a r t   o f   W e e k < / s t r i n g > < / k e y > < v a l u e > < i n t > 1 1 9 < / i n t > < / v a l u e > < / i t e m > < i t e m > < k e y > < s t r i n g > D a y   N a m e < / s t r i n g > < / k e y > < v a l u e > < i n t > 9 9 < / i n t > < / v a l u e > < / i t e m > < i t e m > < k e y > < s t r i n g > D a y   o f   W e e k < / s t r i n g > < / k e y > < v a l u e > < i n t > 1 1 3 < / i n t > < / v a l u e > < / i t e m > < / C o l u m n W i d t h s > < C o l u m n D i s p l a y I n d e x > < i t e m > < k e y > < s t r i n g > d a t e < / s t r i n g > < / k e y > < v a l u e > < i n t > 0 < / i n t > < / v a l u e > < / i t e m > < i t e m > < k e y > < s t r i n g > Y e a r < / s t r i n g > < / k e y > < v a l u e > < i n t > 1 < / i n t > < / v a l u e > < / i t e m > < i t e m > < k e y > < s t r i n g > S t a r t   o f   M o n t h < / s t r i n g > < / k e y > < v a l u e > < i n t > 2 < / i n t > < / v a l u e > < / i t e m > < i t e m > < k e y > < s t r i n g > M o n t h   N a m e < / s t r i n g > < / k e y > < v a l u e > < i n t > 3 < / i n t > < / v a l u e > < / i t e m > < i t e m > < k e y > < s t r i n g > S t a r t   o f   W e e k < / s t r i n g > < / k e y > < v a l u e > < i n t > 4 < / i n t > < / v a l u e > < / i t e m > < i t e m > < k e y > < s t r i n g > D a y   N a m e < / 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62B140A-92A1-4C55-89B7-AF798EE0A741}">
  <ds:schemaRefs/>
</ds:datastoreItem>
</file>

<file path=customXml/itemProps10.xml><?xml version="1.0" encoding="utf-8"?>
<ds:datastoreItem xmlns:ds="http://schemas.openxmlformats.org/officeDocument/2006/customXml" ds:itemID="{A13CF3FF-D8FE-4F7A-AFCF-8D59D3A211F3}">
  <ds:schemaRefs/>
</ds:datastoreItem>
</file>

<file path=customXml/itemProps11.xml><?xml version="1.0" encoding="utf-8"?>
<ds:datastoreItem xmlns:ds="http://schemas.openxmlformats.org/officeDocument/2006/customXml" ds:itemID="{E68F5C29-7612-41AC-87E8-BF5974184ABF}">
  <ds:schemaRefs/>
</ds:datastoreItem>
</file>

<file path=customXml/itemProps12.xml><?xml version="1.0" encoding="utf-8"?>
<ds:datastoreItem xmlns:ds="http://schemas.openxmlformats.org/officeDocument/2006/customXml" ds:itemID="{88CC23E2-4913-4895-9BA3-A2D64ED20E29}">
  <ds:schemaRefs/>
</ds:datastoreItem>
</file>

<file path=customXml/itemProps13.xml><?xml version="1.0" encoding="utf-8"?>
<ds:datastoreItem xmlns:ds="http://schemas.openxmlformats.org/officeDocument/2006/customXml" ds:itemID="{795BF92F-9420-4D1D-B346-CF84600B2323}">
  <ds:schemaRefs/>
</ds:datastoreItem>
</file>

<file path=customXml/itemProps14.xml><?xml version="1.0" encoding="utf-8"?>
<ds:datastoreItem xmlns:ds="http://schemas.openxmlformats.org/officeDocument/2006/customXml" ds:itemID="{8A81A4CE-6924-4526-8638-7B81EF70027D}">
  <ds:schemaRefs/>
</ds:datastoreItem>
</file>

<file path=customXml/itemProps15.xml><?xml version="1.0" encoding="utf-8"?>
<ds:datastoreItem xmlns:ds="http://schemas.openxmlformats.org/officeDocument/2006/customXml" ds:itemID="{FF3C3F5C-D6C1-43AC-8482-B8A358D44A12}">
  <ds:schemaRefs/>
</ds:datastoreItem>
</file>

<file path=customXml/itemProps16.xml><?xml version="1.0" encoding="utf-8"?>
<ds:datastoreItem xmlns:ds="http://schemas.openxmlformats.org/officeDocument/2006/customXml" ds:itemID="{31AB2743-58D5-4B74-9563-A55170A413F6}">
  <ds:schemaRefs/>
</ds:datastoreItem>
</file>

<file path=customXml/itemProps17.xml><?xml version="1.0" encoding="utf-8"?>
<ds:datastoreItem xmlns:ds="http://schemas.openxmlformats.org/officeDocument/2006/customXml" ds:itemID="{2AD648DC-AA0B-40CC-B899-904835124BA6}">
  <ds:schemaRefs/>
</ds:datastoreItem>
</file>

<file path=customXml/itemProps18.xml><?xml version="1.0" encoding="utf-8"?>
<ds:datastoreItem xmlns:ds="http://schemas.openxmlformats.org/officeDocument/2006/customXml" ds:itemID="{CFFF7418-9982-4B81-B619-2FDC51DED339}">
  <ds:schemaRefs>
    <ds:schemaRef ds:uri="http://schemas.microsoft.com/DataMashup"/>
  </ds:schemaRefs>
</ds:datastoreItem>
</file>

<file path=customXml/itemProps19.xml><?xml version="1.0" encoding="utf-8"?>
<ds:datastoreItem xmlns:ds="http://schemas.openxmlformats.org/officeDocument/2006/customXml" ds:itemID="{09B26CC4-C345-403B-B4BF-CB4319A9B82E}">
  <ds:schemaRefs/>
</ds:datastoreItem>
</file>

<file path=customXml/itemProps2.xml><?xml version="1.0" encoding="utf-8"?>
<ds:datastoreItem xmlns:ds="http://schemas.openxmlformats.org/officeDocument/2006/customXml" ds:itemID="{69DCFF1A-0F68-4B30-9337-6A08D5D75266}">
  <ds:schemaRefs/>
</ds:datastoreItem>
</file>

<file path=customXml/itemProps20.xml><?xml version="1.0" encoding="utf-8"?>
<ds:datastoreItem xmlns:ds="http://schemas.openxmlformats.org/officeDocument/2006/customXml" ds:itemID="{DF7A92CC-3C07-4958-B7BD-17EC327E44CF}">
  <ds:schemaRefs/>
</ds:datastoreItem>
</file>

<file path=customXml/itemProps21.xml><?xml version="1.0" encoding="utf-8"?>
<ds:datastoreItem xmlns:ds="http://schemas.openxmlformats.org/officeDocument/2006/customXml" ds:itemID="{11EEF9D7-58A2-4678-8778-099A8F7A2D72}">
  <ds:schemaRefs/>
</ds:datastoreItem>
</file>

<file path=customXml/itemProps22.xml><?xml version="1.0" encoding="utf-8"?>
<ds:datastoreItem xmlns:ds="http://schemas.openxmlformats.org/officeDocument/2006/customXml" ds:itemID="{21B82C72-9339-4316-B19F-6D05C0F6D3FF}">
  <ds:schemaRefs/>
</ds:datastoreItem>
</file>

<file path=customXml/itemProps23.xml><?xml version="1.0" encoding="utf-8"?>
<ds:datastoreItem xmlns:ds="http://schemas.openxmlformats.org/officeDocument/2006/customXml" ds:itemID="{1B5F88BC-5660-4CFC-BE96-B27B9E7F3B5A}">
  <ds:schemaRefs/>
</ds:datastoreItem>
</file>

<file path=customXml/itemProps24.xml><?xml version="1.0" encoding="utf-8"?>
<ds:datastoreItem xmlns:ds="http://schemas.openxmlformats.org/officeDocument/2006/customXml" ds:itemID="{EDBC1D6C-D79F-46DD-97B5-72B62774842C}">
  <ds:schemaRefs/>
</ds:datastoreItem>
</file>

<file path=customXml/itemProps25.xml><?xml version="1.0" encoding="utf-8"?>
<ds:datastoreItem xmlns:ds="http://schemas.openxmlformats.org/officeDocument/2006/customXml" ds:itemID="{0CE73EB5-5D9A-4733-8962-68525927E81A}">
  <ds:schemaRefs/>
</ds:datastoreItem>
</file>

<file path=customXml/itemProps26.xml><?xml version="1.0" encoding="utf-8"?>
<ds:datastoreItem xmlns:ds="http://schemas.openxmlformats.org/officeDocument/2006/customXml" ds:itemID="{93264CE6-6F3D-4EA8-A2F5-B92BB4AE9DA3}">
  <ds:schemaRefs/>
</ds:datastoreItem>
</file>

<file path=customXml/itemProps27.xml><?xml version="1.0" encoding="utf-8"?>
<ds:datastoreItem xmlns:ds="http://schemas.openxmlformats.org/officeDocument/2006/customXml" ds:itemID="{3F38EF7D-F21C-4DF0-995D-8A04D4B1E15A}">
  <ds:schemaRefs/>
</ds:datastoreItem>
</file>

<file path=customXml/itemProps28.xml><?xml version="1.0" encoding="utf-8"?>
<ds:datastoreItem xmlns:ds="http://schemas.openxmlformats.org/officeDocument/2006/customXml" ds:itemID="{EB723EB3-80EF-49A2-A7AA-F2C32CFC3C64}">
  <ds:schemaRefs/>
</ds:datastoreItem>
</file>

<file path=customXml/itemProps29.xml><?xml version="1.0" encoding="utf-8"?>
<ds:datastoreItem xmlns:ds="http://schemas.openxmlformats.org/officeDocument/2006/customXml" ds:itemID="{47BC88A3-89E4-41A7-BB32-226050E154B0}">
  <ds:schemaRefs/>
</ds:datastoreItem>
</file>

<file path=customXml/itemProps3.xml><?xml version="1.0" encoding="utf-8"?>
<ds:datastoreItem xmlns:ds="http://schemas.openxmlformats.org/officeDocument/2006/customXml" ds:itemID="{85D9F61E-7545-4A3B-A300-54DBF44B6B0D}">
  <ds:schemaRefs/>
</ds:datastoreItem>
</file>

<file path=customXml/itemProps4.xml><?xml version="1.0" encoding="utf-8"?>
<ds:datastoreItem xmlns:ds="http://schemas.openxmlformats.org/officeDocument/2006/customXml" ds:itemID="{8825DBBD-0C25-400E-A2D1-80183096F53B}">
  <ds:schemaRefs/>
</ds:datastoreItem>
</file>

<file path=customXml/itemProps5.xml><?xml version="1.0" encoding="utf-8"?>
<ds:datastoreItem xmlns:ds="http://schemas.openxmlformats.org/officeDocument/2006/customXml" ds:itemID="{6EAEB585-73AA-4E2E-8733-72F7483B8285}">
  <ds:schemaRefs/>
</ds:datastoreItem>
</file>

<file path=customXml/itemProps6.xml><?xml version="1.0" encoding="utf-8"?>
<ds:datastoreItem xmlns:ds="http://schemas.openxmlformats.org/officeDocument/2006/customXml" ds:itemID="{5B3D9436-CA1A-4A49-A88A-7B64F42D4597}">
  <ds:schemaRefs/>
</ds:datastoreItem>
</file>

<file path=customXml/itemProps7.xml><?xml version="1.0" encoding="utf-8"?>
<ds:datastoreItem xmlns:ds="http://schemas.openxmlformats.org/officeDocument/2006/customXml" ds:itemID="{40BD32FC-8F58-4467-BFE0-326EDD7AA51B}">
  <ds:schemaRefs/>
</ds:datastoreItem>
</file>

<file path=customXml/itemProps8.xml><?xml version="1.0" encoding="utf-8"?>
<ds:datastoreItem xmlns:ds="http://schemas.openxmlformats.org/officeDocument/2006/customXml" ds:itemID="{35383844-F598-44E7-BE40-DE7D0D38BDFC}">
  <ds:schemaRefs/>
</ds:datastoreItem>
</file>

<file path=customXml/itemProps9.xml><?xml version="1.0" encoding="utf-8"?>
<ds:datastoreItem xmlns:ds="http://schemas.openxmlformats.org/officeDocument/2006/customXml" ds:itemID="{D702549F-729F-425A-90E6-1384A28ED45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Dashboard_Topline_Performance</vt:lpstr>
      <vt:lpstr>pivot_product_brand</vt:lpstr>
      <vt:lpstr>pivot_country</vt:lpstr>
      <vt:lpstr>pivot_transaction_mom</vt:lpstr>
      <vt:lpstr>pivot_profit_mom</vt:lpstr>
      <vt:lpstr>pivot_returns_mom</vt:lpstr>
      <vt:lpstr>pivot_revenue_mom</vt:lpstr>
      <vt:lpstr>pivot_top_products</vt:lpstr>
      <vt:lpstr>pivot_weekly_revenue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2015-06-05T18:17:20Z</dcterms:created>
  <dcterms:modified xsi:type="dcterms:W3CDTF">2023-02-12T17:00:32Z</dcterms:modified>
</cp:coreProperties>
</file>